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omotokai.sharepoint.com/sites/msteams_8d4950/Shared Documents/General/"/>
    </mc:Choice>
  </mc:AlternateContent>
  <xr:revisionPtr revIDLastSave="324" documentId="13_ncr:1_{22CF7E8F-BF59-405B-A9B4-9A08DDAD10B1}" xr6:coauthVersionLast="47" xr6:coauthVersionMax="47" xr10:uidLastSave="{238C64DE-A49A-4287-A580-67EEB4550A5C}"/>
  <bookViews>
    <workbookView xWindow="-120" yWindow="-120" windowWidth="20730" windowHeight="11040" tabRatio="601" firstSheet="8" activeTab="10" xr2:uid="{00000000-000D-0000-FFFF-FFFF00000000}"/>
  </bookViews>
  <sheets>
    <sheet name="(参考 2023予算）各種備品等明細" sheetId="32" r:id="rId1"/>
    <sheet name="（参考 2023予算） 研究研修費 " sheetId="34" r:id="rId2"/>
    <sheet name="（川田提案 2024予算）各種備品等明細 " sheetId="33" r:id="rId3"/>
    <sheet name="（川田提案 2024予算） 研究研修費  " sheetId="30" r:id="rId4"/>
    <sheet name=" ヘルパーおもと園" sheetId="35" r:id="rId5"/>
    <sheet name="（川田提案 2025予算）各種備品等明細  (2)" sheetId="38" r:id="rId6"/>
    <sheet name="（川田提案 2025予算） 研究研修費   (2)" sheetId="36" r:id="rId7"/>
    <sheet name="医療法人 6-1.医療・備品" sheetId="40" r:id="rId8"/>
    <sheet name="医療法人 6-2 研究研修費" sheetId="41" r:id="rId9"/>
    <sheet name="医療法人 6-3 リース料" sheetId="42" r:id="rId10"/>
    <sheet name="医療法人 6-4 一括償却資産" sheetId="44" r:id="rId11"/>
    <sheet name="医療法人6-4 減価償却費" sheetId="45" r:id="rId12"/>
    <sheet name="※入力下さい ヘルパーおもと園 (2)" sheetId="37" r:id="rId13"/>
  </sheets>
  <definedNames>
    <definedName name="\O">'医療法人 6-3 リース料'!#REF!</definedName>
    <definedName name="_xlnm.Print_Area" localSheetId="4">' ヘルパーおもと園'!$A$1:$R$61</definedName>
    <definedName name="_xlnm.Print_Area" localSheetId="1">'（参考 2023予算） 研究研修費 '!$B$1:$P$35</definedName>
    <definedName name="_xlnm.Print_Area" localSheetId="0">'(参考 2023予算）各種備品等明細'!$A$1:$Q$35</definedName>
    <definedName name="_xlnm.Print_Area" localSheetId="3">'（川田提案 2024予算） 研究研修費  '!$B$1:$X$27</definedName>
    <definedName name="_xlnm.Print_Area" localSheetId="2">'（川田提案 2024予算）各種備品等明細 '!$A$1:$AA$30</definedName>
    <definedName name="_xlnm.Print_Area" localSheetId="6">'（川田提案 2025予算） 研究研修費   (2)'!$B$1:$P$24</definedName>
    <definedName name="_xlnm.Print_Area" localSheetId="5">'（川田提案 2025予算）各種備品等明細  (2)'!$A$1:$Q$30</definedName>
    <definedName name="_xlnm.Print_Area" localSheetId="12">'※入力下さい ヘルパーおもと園 (2)'!$A$1:$R$61</definedName>
    <definedName name="_xlnm.Print_Area" localSheetId="8">'医療法人 6-2 研究研修費'!$A$1:$O$34</definedName>
    <definedName name="_xlnm.Print_Area" localSheetId="9">'医療法人 6-3 リース料'!$B$1:$T$30</definedName>
    <definedName name="_xlnm.Print_Area">'医療法人 6-3 リース料'!$C$1:$T$30</definedName>
    <definedName name="_xlnm.Print_Titles" localSheetId="0">'(参考 2023予算）各種備品等明細'!$1:$3</definedName>
    <definedName name="_xlnm.Print_Titles" localSheetId="2">'（川田提案 2024予算）各種備品等明細 '!$1:$3</definedName>
    <definedName name="_xlnm.Print_Titles" localSheetId="5">'（川田提案 2025予算）各種備品等明細  (2)'!$1:$3</definedName>
    <definedName name="_xlnm.Print_Titles" localSheetId="7">'医療法人 6-1.医療・備品'!$1:$3</definedName>
    <definedName name="_xlnm.Print_Titles" localSheetId="10">'医療法人 6-4 一括償却資産'!$1:$4</definedName>
    <definedName name="_xlnm.Print_Titles" localSheetId="11">'医療法人6-4 減価償却費'!$1:$4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44" l="1"/>
  <c r="O6" i="41"/>
  <c r="O16" i="41"/>
  <c r="O17" i="41"/>
  <c r="O18" i="41"/>
  <c r="I20" i="41"/>
  <c r="T4" i="42"/>
  <c r="O19" i="41"/>
  <c r="O15" i="41"/>
  <c r="H30" i="42"/>
  <c r="O11" i="41"/>
  <c r="O9" i="41"/>
  <c r="O10" i="41"/>
  <c r="O12" i="41"/>
  <c r="O13" i="41"/>
  <c r="O14" i="41"/>
  <c r="O8" i="41"/>
  <c r="M34" i="44"/>
  <c r="N34" i="44" s="1"/>
  <c r="M33" i="44"/>
  <c r="N33" i="44" s="1"/>
  <c r="M32" i="44"/>
  <c r="N32" i="44" s="1"/>
  <c r="M31" i="44"/>
  <c r="N31" i="44" s="1"/>
  <c r="M30" i="44"/>
  <c r="N30" i="44" s="1"/>
  <c r="M29" i="44"/>
  <c r="N29" i="44" s="1"/>
  <c r="M28" i="44"/>
  <c r="N28" i="44" s="1"/>
  <c r="M27" i="44"/>
  <c r="N27" i="44" s="1"/>
  <c r="M26" i="44"/>
  <c r="N26" i="44" s="1"/>
  <c r="M25" i="44"/>
  <c r="N25" i="44" s="1"/>
  <c r="M24" i="44"/>
  <c r="N24" i="44" s="1"/>
  <c r="M22" i="44"/>
  <c r="N22" i="44" s="1"/>
  <c r="M21" i="44"/>
  <c r="N21" i="44" s="1"/>
  <c r="M20" i="44"/>
  <c r="N20" i="44" s="1"/>
  <c r="M19" i="44"/>
  <c r="N19" i="44" s="1"/>
  <c r="M18" i="44"/>
  <c r="N18" i="44" s="1"/>
  <c r="M17" i="44"/>
  <c r="N17" i="44" s="1"/>
  <c r="M16" i="44"/>
  <c r="N16" i="44" s="1"/>
  <c r="M15" i="44"/>
  <c r="N15" i="44" s="1"/>
  <c r="M13" i="44"/>
  <c r="N13" i="44" s="1"/>
  <c r="M12" i="44"/>
  <c r="N12" i="44" s="1"/>
  <c r="M11" i="44"/>
  <c r="N11" i="44" s="1"/>
  <c r="M10" i="44"/>
  <c r="N10" i="44" s="1"/>
  <c r="M9" i="44"/>
  <c r="N9" i="44" s="1"/>
  <c r="M8" i="44"/>
  <c r="N8" i="44" s="1"/>
  <c r="M7" i="44"/>
  <c r="N7" i="44" s="1"/>
  <c r="M19" i="40"/>
  <c r="M18" i="40"/>
  <c r="I5" i="40"/>
  <c r="I10" i="40"/>
  <c r="L21" i="45"/>
  <c r="O21" i="45"/>
  <c r="T5" i="42"/>
  <c r="T7" i="42"/>
  <c r="T8" i="42"/>
  <c r="T10" i="42"/>
  <c r="T11" i="42"/>
  <c r="T12" i="42"/>
  <c r="T13" i="42"/>
  <c r="T14" i="42"/>
  <c r="T15" i="42"/>
  <c r="T16" i="42"/>
  <c r="T17" i="42"/>
  <c r="T18" i="42"/>
  <c r="T19" i="42"/>
  <c r="T20" i="42"/>
  <c r="T21" i="42"/>
  <c r="T22" i="42"/>
  <c r="T23" i="42"/>
  <c r="T24" i="42"/>
  <c r="T25" i="42"/>
  <c r="T26" i="42"/>
  <c r="D30" i="42"/>
  <c r="F30" i="42"/>
  <c r="G30" i="42"/>
  <c r="I30" i="42"/>
  <c r="J30" i="42"/>
  <c r="K30" i="42"/>
  <c r="L30" i="42"/>
  <c r="M30" i="42"/>
  <c r="N30" i="42"/>
  <c r="O30" i="42"/>
  <c r="P30" i="42"/>
  <c r="Q30" i="42"/>
  <c r="R30" i="42"/>
  <c r="S30" i="42"/>
  <c r="O7" i="41"/>
  <c r="I30" i="41"/>
  <c r="M5" i="40"/>
  <c r="M10" i="40" s="1"/>
  <c r="D10" i="40"/>
  <c r="E10" i="40"/>
  <c r="F10" i="40"/>
  <c r="G10" i="40"/>
  <c r="H10" i="40"/>
  <c r="K10" i="40"/>
  <c r="L10" i="40"/>
  <c r="I11" i="40"/>
  <c r="I17" i="40"/>
  <c r="D17" i="40"/>
  <c r="E17" i="40"/>
  <c r="F17" i="40"/>
  <c r="G17" i="40"/>
  <c r="H17" i="40"/>
  <c r="K17" i="40"/>
  <c r="L17" i="40"/>
  <c r="M17" i="40"/>
  <c r="I18" i="40"/>
  <c r="M20" i="40"/>
  <c r="D25" i="40"/>
  <c r="E25" i="40"/>
  <c r="F25" i="40"/>
  <c r="G25" i="40"/>
  <c r="H25" i="40"/>
  <c r="I25" i="40"/>
  <c r="K25" i="40"/>
  <c r="L25" i="40"/>
  <c r="M25" i="40"/>
  <c r="L30" i="38"/>
  <c r="O24" i="38"/>
  <c r="O30" i="38" s="1"/>
  <c r="N6" i="38"/>
  <c r="O6" i="38" s="1"/>
  <c r="O16" i="38" s="1"/>
  <c r="O18" i="38" s="1"/>
  <c r="H61" i="37"/>
  <c r="H60" i="37"/>
  <c r="H59" i="37"/>
  <c r="H58" i="37"/>
  <c r="H57" i="37"/>
  <c r="H56" i="37"/>
  <c r="H55" i="37"/>
  <c r="H54" i="37"/>
  <c r="H53" i="37"/>
  <c r="H52" i="37"/>
  <c r="H51" i="37"/>
  <c r="H17" i="37"/>
  <c r="H16" i="37"/>
  <c r="H15" i="37"/>
  <c r="H14" i="37"/>
  <c r="H13" i="37"/>
  <c r="H12" i="37"/>
  <c r="H11" i="37"/>
  <c r="H10" i="37"/>
  <c r="H9" i="37"/>
  <c r="H8" i="37"/>
  <c r="G24" i="36"/>
  <c r="N16" i="36"/>
  <c r="M16" i="36"/>
  <c r="L16" i="36"/>
  <c r="K16" i="36"/>
  <c r="J16" i="36"/>
  <c r="O15" i="36"/>
  <c r="O14" i="36"/>
  <c r="O13" i="36"/>
  <c r="O12" i="36"/>
  <c r="O11" i="36"/>
  <c r="O10" i="36"/>
  <c r="O9" i="36"/>
  <c r="I9" i="36" s="1"/>
  <c r="O8" i="36"/>
  <c r="I8" i="36" s="1"/>
  <c r="O7" i="36"/>
  <c r="O6" i="36"/>
  <c r="I6" i="36" s="1"/>
  <c r="O5" i="36"/>
  <c r="I5" i="36"/>
  <c r="H8" i="35"/>
  <c r="H9" i="35"/>
  <c r="H10" i="35"/>
  <c r="H11" i="35"/>
  <c r="H12" i="35"/>
  <c r="H13" i="35"/>
  <c r="H14" i="35"/>
  <c r="H15" i="35"/>
  <c r="H16" i="35"/>
  <c r="H17" i="35"/>
  <c r="H51" i="35"/>
  <c r="H52" i="35"/>
  <c r="H53" i="35"/>
  <c r="H54" i="35"/>
  <c r="H55" i="35"/>
  <c r="H56" i="35"/>
  <c r="H57" i="35"/>
  <c r="H58" i="35"/>
  <c r="H59" i="35"/>
  <c r="H60" i="35"/>
  <c r="H61" i="35"/>
  <c r="O17" i="30"/>
  <c r="G35" i="34"/>
  <c r="N25" i="34"/>
  <c r="M25" i="34"/>
  <c r="L25" i="34"/>
  <c r="K25" i="34"/>
  <c r="J25" i="34"/>
  <c r="O24" i="34"/>
  <c r="O23" i="34"/>
  <c r="O22" i="34"/>
  <c r="O21" i="34"/>
  <c r="O20" i="34"/>
  <c r="I20" i="34" s="1"/>
  <c r="O19" i="34"/>
  <c r="I19" i="34" s="1"/>
  <c r="O18" i="34"/>
  <c r="O17" i="34"/>
  <c r="I17" i="34"/>
  <c r="O15" i="34"/>
  <c r="I15" i="34" s="1"/>
  <c r="O14" i="34"/>
  <c r="O12" i="34"/>
  <c r="I12" i="34" s="1"/>
  <c r="O9" i="34"/>
  <c r="I9" i="34" s="1"/>
  <c r="O7" i="34"/>
  <c r="I7" i="34" s="1"/>
  <c r="O6" i="34"/>
  <c r="O5" i="34"/>
  <c r="L30" i="33"/>
  <c r="O24" i="33"/>
  <c r="O30" i="33" s="1"/>
  <c r="N6" i="33"/>
  <c r="O6" i="33" s="1"/>
  <c r="O16" i="33" s="1"/>
  <c r="O18" i="33" s="1"/>
  <c r="L35" i="32"/>
  <c r="O29" i="32"/>
  <c r="O35" i="32" s="1"/>
  <c r="N6" i="32"/>
  <c r="O6" i="32" s="1"/>
  <c r="O21" i="32" s="1"/>
  <c r="O23" i="32" s="1"/>
  <c r="O20" i="41" l="1"/>
  <c r="N23" i="44"/>
  <c r="N35" i="44"/>
  <c r="N36" i="44" s="1"/>
  <c r="N5" i="44"/>
  <c r="N14" i="44" s="1"/>
  <c r="I34" i="41"/>
  <c r="T30" i="42"/>
  <c r="O16" i="36"/>
  <c r="I16" i="36"/>
  <c r="O25" i="34"/>
  <c r="I5" i="34"/>
  <c r="I25" i="34" s="1"/>
  <c r="O15" i="30"/>
  <c r="G27" i="30"/>
  <c r="N19" i="30"/>
  <c r="M19" i="30"/>
  <c r="L19" i="30"/>
  <c r="K19" i="30"/>
  <c r="J19" i="30"/>
  <c r="O18" i="30"/>
  <c r="O16" i="30"/>
  <c r="O14" i="30"/>
  <c r="O13" i="30"/>
  <c r="O12" i="30"/>
  <c r="I12" i="30" s="1"/>
  <c r="O10" i="30"/>
  <c r="I10" i="30" s="1"/>
  <c r="O9" i="30"/>
  <c r="O6" i="30"/>
  <c r="I6" i="30" s="1"/>
  <c r="O5" i="30"/>
  <c r="O19" i="30" l="1"/>
  <c r="I5" i="30"/>
  <c r="I19"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Dell116132</author>
    <author>OMT020</author>
  </authors>
  <commentList>
    <comment ref="J9" authorId="0" shapeId="0" xr:uid="{F826EB12-7D74-4259-A754-9C5F3D10FAD0}">
      <text>
        <r>
          <rPr>
            <b/>
            <sz val="9"/>
            <color indexed="81"/>
            <rFont val="ＭＳ Ｐゴシック"/>
            <family val="3"/>
            <charset val="128"/>
          </rPr>
          <t>Dell116132:</t>
        </r>
        <r>
          <rPr>
            <sz val="9"/>
            <color indexed="81"/>
            <rFont val="ＭＳ Ｐゴシック"/>
            <family val="3"/>
            <charset val="128"/>
          </rPr>
          <t xml:space="preserve">
10300×6</t>
        </r>
      </text>
    </comment>
    <comment ref="J14" authorId="1" shapeId="0" xr:uid="{BCF5979A-F094-472E-AAA0-2F1768BF4F29}">
      <text>
        <r>
          <rPr>
            <b/>
            <sz val="9"/>
            <color indexed="81"/>
            <rFont val="ＭＳ Ｐゴシック"/>
            <family val="3"/>
            <charset val="128"/>
          </rPr>
          <t>OMT020:</t>
        </r>
        <r>
          <rPr>
            <sz val="9"/>
            <color indexed="81"/>
            <rFont val="ＭＳ Ｐゴシック"/>
            <family val="3"/>
            <charset val="128"/>
          </rPr>
          <t xml:space="preserve">
</t>
        </r>
        <r>
          <rPr>
            <sz val="10"/>
            <color indexed="81"/>
            <rFont val="ＭＳ Ｐゴシック"/>
            <family val="3"/>
            <charset val="128"/>
          </rPr>
          <t>@</t>
        </r>
        <r>
          <rPr>
            <sz val="9"/>
            <color indexed="81"/>
            <rFont val="ＭＳ Ｐゴシック"/>
            <family val="3"/>
            <charset val="128"/>
          </rPr>
          <t xml:space="preserve">6,480×4人
</t>
        </r>
      </text>
    </comment>
    <comment ref="J15" authorId="0" shapeId="0" xr:uid="{C670CB69-681D-458F-BB5A-A533C849F63B}">
      <text>
        <r>
          <rPr>
            <b/>
            <sz val="9"/>
            <color indexed="81"/>
            <rFont val="ＭＳ Ｐゴシック"/>
            <family val="3"/>
            <charset val="128"/>
          </rPr>
          <t>Dell116132:</t>
        </r>
        <r>
          <rPr>
            <sz val="9"/>
            <color indexed="81"/>
            <rFont val="ＭＳ Ｐゴシック"/>
            <family val="3"/>
            <charset val="128"/>
          </rPr>
          <t xml:space="preserve">
20000×6</t>
        </r>
      </text>
    </comment>
    <comment ref="J20" authorId="0" shapeId="0" xr:uid="{7F34AFB0-A08E-4EE6-B770-611D3656C605}">
      <text>
        <r>
          <rPr>
            <b/>
            <sz val="9"/>
            <color indexed="81"/>
            <rFont val="ＭＳ Ｐゴシック"/>
            <family val="3"/>
            <charset val="128"/>
          </rPr>
          <t>Dell116132:</t>
        </r>
        <r>
          <rPr>
            <sz val="9"/>
            <color indexed="81"/>
            <rFont val="ＭＳ Ｐゴシック"/>
            <family val="3"/>
            <charset val="128"/>
          </rPr>
          <t xml:space="preserve">
8000×4
</t>
        </r>
      </text>
    </comment>
    <comment ref="J21" authorId="0" shapeId="0" xr:uid="{CFCB9645-4816-47F3-99E5-AE9CC77AFAEF}">
      <text>
        <r>
          <rPr>
            <b/>
            <sz val="9"/>
            <color indexed="81"/>
            <rFont val="ＭＳ Ｐゴシック"/>
            <family val="3"/>
            <charset val="128"/>
          </rPr>
          <t>Dell116132:</t>
        </r>
        <r>
          <rPr>
            <sz val="9"/>
            <color indexed="81"/>
            <rFont val="ＭＳ Ｐゴシック"/>
            <family val="3"/>
            <charset val="128"/>
          </rPr>
          <t xml:space="preserve">
6160×2</t>
        </r>
      </text>
    </comment>
    <comment ref="J23" authorId="1" shapeId="0" xr:uid="{022A4DCA-FFD8-4BCA-B88A-B31063FC39A3}">
      <text>
        <r>
          <rPr>
            <b/>
            <sz val="9"/>
            <color indexed="81"/>
            <rFont val="ＭＳ Ｐゴシック"/>
            <family val="3"/>
            <charset val="128"/>
          </rPr>
          <t>OMT020:</t>
        </r>
        <r>
          <rPr>
            <sz val="9"/>
            <color indexed="81"/>
            <rFont val="ＭＳ Ｐゴシック"/>
            <family val="3"/>
            <charset val="128"/>
          </rPr>
          <t xml:space="preserve">
＠4,400×19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Dell116132</author>
    <author>OMT020</author>
  </authors>
  <commentList>
    <comment ref="J6" authorId="0" shapeId="0" xr:uid="{63107330-BB8E-4284-8EFF-C9E6D8463DB1}">
      <text>
        <r>
          <rPr>
            <b/>
            <sz val="9"/>
            <color indexed="81"/>
            <rFont val="ＭＳ Ｐゴシック"/>
            <family val="3"/>
            <charset val="128"/>
          </rPr>
          <t>Dell116132:</t>
        </r>
        <r>
          <rPr>
            <sz val="9"/>
            <color indexed="81"/>
            <rFont val="ＭＳ Ｐゴシック"/>
            <family val="3"/>
            <charset val="128"/>
          </rPr>
          <t xml:space="preserve">
10300×6</t>
        </r>
      </text>
    </comment>
    <comment ref="J9" authorId="1" shapeId="0" xr:uid="{689A4991-FED5-496D-B2F7-BA6EE27345C1}">
      <text>
        <r>
          <rPr>
            <b/>
            <sz val="9"/>
            <color indexed="81"/>
            <rFont val="ＭＳ Ｐゴシック"/>
            <family val="3"/>
            <charset val="128"/>
          </rPr>
          <t>OMT020:</t>
        </r>
        <r>
          <rPr>
            <sz val="9"/>
            <color indexed="81"/>
            <rFont val="ＭＳ Ｐゴシック"/>
            <family val="3"/>
            <charset val="128"/>
          </rPr>
          <t xml:space="preserve">
</t>
        </r>
        <r>
          <rPr>
            <sz val="10"/>
            <color indexed="81"/>
            <rFont val="ＭＳ Ｐゴシック"/>
            <family val="3"/>
            <charset val="128"/>
          </rPr>
          <t>@</t>
        </r>
        <r>
          <rPr>
            <sz val="9"/>
            <color indexed="81"/>
            <rFont val="ＭＳ Ｐゴシック"/>
            <family val="3"/>
            <charset val="128"/>
          </rPr>
          <t xml:space="preserve">6,480×4人
</t>
        </r>
      </text>
    </comment>
    <comment ref="J10" authorId="0" shapeId="0" xr:uid="{6FDD32A3-F129-4042-8A91-4D7B1DAFEA61}">
      <text>
        <r>
          <rPr>
            <b/>
            <sz val="9"/>
            <color indexed="81"/>
            <rFont val="ＭＳ Ｐゴシック"/>
            <family val="3"/>
            <charset val="128"/>
          </rPr>
          <t>Dell116132:</t>
        </r>
        <r>
          <rPr>
            <sz val="9"/>
            <color indexed="81"/>
            <rFont val="ＭＳ Ｐゴシック"/>
            <family val="3"/>
            <charset val="128"/>
          </rPr>
          <t xml:space="preserve">
20000×6</t>
        </r>
      </text>
    </comment>
    <comment ref="J14" authorId="0" shapeId="0" xr:uid="{AEAD751D-DB3D-47E9-8DFB-C9FB14247035}">
      <text>
        <r>
          <rPr>
            <b/>
            <sz val="9"/>
            <color indexed="81"/>
            <rFont val="ＭＳ Ｐゴシック"/>
            <family val="3"/>
            <charset val="128"/>
          </rPr>
          <t>Dell116132:</t>
        </r>
        <r>
          <rPr>
            <sz val="9"/>
            <color indexed="81"/>
            <rFont val="ＭＳ Ｐゴシック"/>
            <family val="3"/>
            <charset val="128"/>
          </rPr>
          <t xml:space="preserve">
6160×2</t>
        </r>
      </text>
    </comment>
    <comment ref="J16" authorId="1" shapeId="0" xr:uid="{AF8F19F2-8923-4278-9666-71183A486B7A}">
      <text>
        <r>
          <rPr>
            <b/>
            <sz val="9"/>
            <color indexed="81"/>
            <rFont val="ＭＳ Ｐゴシック"/>
            <family val="3"/>
            <charset val="128"/>
          </rPr>
          <t>OMT020:</t>
        </r>
        <r>
          <rPr>
            <sz val="9"/>
            <color indexed="81"/>
            <rFont val="ＭＳ Ｐゴシック"/>
            <family val="3"/>
            <charset val="128"/>
          </rPr>
          <t xml:space="preserve">
＠4,400×19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Dell116132</author>
    <author>OMT020</author>
  </authors>
  <commentList>
    <comment ref="J6" authorId="0" shapeId="0" xr:uid="{810B4C28-429C-4C48-B93E-4D972433BC58}">
      <text>
        <r>
          <rPr>
            <b/>
            <sz val="9"/>
            <color indexed="81"/>
            <rFont val="ＭＳ Ｐゴシック"/>
            <family val="3"/>
            <charset val="128"/>
          </rPr>
          <t>Dell116132:</t>
        </r>
        <r>
          <rPr>
            <sz val="9"/>
            <color indexed="81"/>
            <rFont val="ＭＳ Ｐゴシック"/>
            <family val="3"/>
            <charset val="128"/>
          </rPr>
          <t xml:space="preserve">
10300×6</t>
        </r>
      </text>
    </comment>
    <comment ref="J7" authorId="1" shapeId="0" xr:uid="{8A41901C-57F6-4402-A69B-1E22726F29EB}">
      <text>
        <r>
          <rPr>
            <b/>
            <sz val="9"/>
            <color indexed="81"/>
            <rFont val="ＭＳ Ｐゴシック"/>
            <family val="3"/>
            <charset val="128"/>
          </rPr>
          <t>OMT020:</t>
        </r>
        <r>
          <rPr>
            <sz val="9"/>
            <color indexed="81"/>
            <rFont val="ＭＳ Ｐゴシック"/>
            <family val="3"/>
            <charset val="128"/>
          </rPr>
          <t xml:space="preserve">
</t>
        </r>
        <r>
          <rPr>
            <sz val="10"/>
            <color indexed="81"/>
            <rFont val="ＭＳ Ｐゴシック"/>
            <family val="3"/>
            <charset val="128"/>
          </rPr>
          <t>@</t>
        </r>
        <r>
          <rPr>
            <sz val="9"/>
            <color indexed="81"/>
            <rFont val="ＭＳ Ｐゴシック"/>
            <family val="3"/>
            <charset val="128"/>
          </rPr>
          <t xml:space="preserve">6,480×4人
</t>
        </r>
      </text>
    </comment>
    <comment ref="J8" authorId="0" shapeId="0" xr:uid="{BB15EE64-BFD0-42B1-8812-E3BA131953EE}">
      <text>
        <r>
          <rPr>
            <b/>
            <sz val="9"/>
            <color indexed="81"/>
            <rFont val="ＭＳ Ｐゴシック"/>
            <family val="3"/>
            <charset val="128"/>
          </rPr>
          <t>Dell116132:</t>
        </r>
        <r>
          <rPr>
            <sz val="9"/>
            <color indexed="81"/>
            <rFont val="ＭＳ Ｐゴシック"/>
            <family val="3"/>
            <charset val="128"/>
          </rPr>
          <t xml:space="preserve">
20000×6</t>
        </r>
      </text>
    </comment>
    <comment ref="J11" authorId="0" shapeId="0" xr:uid="{6E69D651-FFF3-4043-BDBC-4EE19E4A068B}">
      <text>
        <r>
          <rPr>
            <b/>
            <sz val="9"/>
            <color indexed="81"/>
            <rFont val="ＭＳ Ｐゴシック"/>
            <family val="3"/>
            <charset val="128"/>
          </rPr>
          <t>Dell116132:</t>
        </r>
        <r>
          <rPr>
            <sz val="9"/>
            <color indexed="81"/>
            <rFont val="ＭＳ Ｐゴシック"/>
            <family val="3"/>
            <charset val="128"/>
          </rPr>
          <t xml:space="preserve">
6160×2</t>
        </r>
      </text>
    </comment>
    <comment ref="J13" authorId="1" shapeId="0" xr:uid="{FA62ED93-9C1E-4AFC-9911-B8ACEF255F34}">
      <text>
        <r>
          <rPr>
            <b/>
            <sz val="9"/>
            <color indexed="81"/>
            <rFont val="ＭＳ Ｐゴシック"/>
            <family val="3"/>
            <charset val="128"/>
          </rPr>
          <t>OMT020:</t>
        </r>
        <r>
          <rPr>
            <sz val="9"/>
            <color indexed="81"/>
            <rFont val="ＭＳ Ｐゴシック"/>
            <family val="3"/>
            <charset val="128"/>
          </rPr>
          <t xml:space="preserve">
＠4,400×19</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OMT024</author>
  </authors>
  <commentList>
    <comment ref="K20" authorId="0" shapeId="0" xr:uid="{1B6970D2-DF47-41D7-973A-BC4E049AA3E2}">
      <text/>
    </comment>
    <comment ref="M20" authorId="0" shapeId="0" xr:uid="{EEC926B1-BDF6-49FF-B457-BE55C19B7ADF}">
      <text>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OMT020</author>
  </authors>
  <commentList>
    <comment ref="J18" authorId="0" shapeId="0" xr:uid="{106C5458-7D5E-4367-A816-530C2CF3EC7A}">
      <text>
        <r>
          <rPr>
            <b/>
            <sz val="9"/>
            <color indexed="81"/>
            <rFont val="ＭＳ Ｐゴシック"/>
            <family val="3"/>
            <charset val="128"/>
          </rPr>
          <t>OMT020:</t>
        </r>
        <r>
          <rPr>
            <sz val="9"/>
            <color indexed="81"/>
            <rFont val="ＭＳ Ｐゴシック"/>
            <family val="3"/>
            <charset val="128"/>
          </rPr>
          <t xml:space="preserve">
＠4,400×19</t>
        </r>
      </text>
    </comment>
    <comment ref="J19" authorId="0" shapeId="0" xr:uid="{80DC213F-928F-4AB3-829A-73FD175EDF65}">
      <text>
        <r>
          <rPr>
            <b/>
            <sz val="9"/>
            <color indexed="81"/>
            <rFont val="ＭＳ Ｐゴシック"/>
            <family val="3"/>
            <charset val="128"/>
          </rPr>
          <t>OMT020:</t>
        </r>
        <r>
          <rPr>
            <sz val="9"/>
            <color indexed="81"/>
            <rFont val="ＭＳ Ｐゴシック"/>
            <family val="3"/>
            <charset val="128"/>
          </rPr>
          <t xml:space="preserve">
＠4,400×19</t>
        </r>
      </text>
    </comment>
  </commentList>
</comments>
</file>

<file path=xl/sharedStrings.xml><?xml version="1.0" encoding="utf-8"?>
<sst xmlns="http://schemas.openxmlformats.org/spreadsheetml/2006/main" count="647" uniqueCount="234">
  <si>
    <t>各種備品等・明細（10万円未満・新規購入分）</t>
    <rPh sb="0" eb="1">
      <t>カク</t>
    </rPh>
    <rPh sb="1" eb="2">
      <t>シュ</t>
    </rPh>
    <rPh sb="2" eb="4">
      <t>ビヒン</t>
    </rPh>
    <rPh sb="4" eb="5">
      <t>トウ</t>
    </rPh>
    <rPh sb="6" eb="8">
      <t>メイサイ</t>
    </rPh>
    <rPh sb="11" eb="13">
      <t>マンエン</t>
    </rPh>
    <rPh sb="13" eb="15">
      <t>ミマン</t>
    </rPh>
    <rPh sb="16" eb="18">
      <t>シンキ</t>
    </rPh>
    <rPh sb="18" eb="20">
      <t>コウニュウ</t>
    </rPh>
    <rPh sb="20" eb="21">
      <t>ブン</t>
    </rPh>
    <phoneticPr fontId="3"/>
  </si>
  <si>
    <t>単位：円</t>
    <rPh sb="0" eb="2">
      <t>タンイ</t>
    </rPh>
    <rPh sb="3" eb="4">
      <t>エン</t>
    </rPh>
    <phoneticPr fontId="3"/>
  </si>
  <si>
    <t>勘定科目</t>
    <rPh sb="0" eb="2">
      <t>カンジョウ</t>
    </rPh>
    <rPh sb="2" eb="4">
      <t>カモク</t>
    </rPh>
    <phoneticPr fontId="3"/>
  </si>
  <si>
    <t>部署名</t>
    <rPh sb="2" eb="3">
      <t>メイ</t>
    </rPh>
    <phoneticPr fontId="3"/>
  </si>
  <si>
    <t>品　　　　　目</t>
    <rPh sb="0" eb="7">
      <t>ヒンモク</t>
    </rPh>
    <phoneticPr fontId="3"/>
  </si>
  <si>
    <t>定数</t>
    <rPh sb="0" eb="2">
      <t>テイスウ</t>
    </rPh>
    <phoneticPr fontId="3"/>
  </si>
  <si>
    <t>破損  ・     紛失等</t>
    <rPh sb="0" eb="2">
      <t>ハソン</t>
    </rPh>
    <rPh sb="10" eb="12">
      <t>フンシツ</t>
    </rPh>
    <rPh sb="12" eb="13">
      <t>ナド</t>
    </rPh>
    <phoneticPr fontId="3"/>
  </si>
  <si>
    <t>現在数</t>
    <rPh sb="0" eb="2">
      <t>ゲンザイ</t>
    </rPh>
    <rPh sb="2" eb="3">
      <t>スウ</t>
    </rPh>
    <phoneticPr fontId="3"/>
  </si>
  <si>
    <t>定数内       補充</t>
    <rPh sb="0" eb="2">
      <t>テイスウ</t>
    </rPh>
    <rPh sb="2" eb="3">
      <t>ナイ</t>
    </rPh>
    <rPh sb="10" eb="12">
      <t>ホジュウ</t>
    </rPh>
    <phoneticPr fontId="3"/>
  </si>
  <si>
    <t>新規       購入</t>
    <rPh sb="0" eb="2">
      <t>シンキ</t>
    </rPh>
    <rPh sb="9" eb="11">
      <t>コウニュウ</t>
    </rPh>
    <phoneticPr fontId="3"/>
  </si>
  <si>
    <t>R4年度定数</t>
    <phoneticPr fontId="3"/>
  </si>
  <si>
    <t>単　　価</t>
    <rPh sb="0" eb="1">
      <t>タン</t>
    </rPh>
    <rPh sb="3" eb="4">
      <t>アタイ</t>
    </rPh>
    <phoneticPr fontId="3"/>
  </si>
  <si>
    <t>数量</t>
    <rPh sb="0" eb="2">
      <t>スウリョウ</t>
    </rPh>
    <phoneticPr fontId="3"/>
  </si>
  <si>
    <t>金額</t>
    <rPh sb="0" eb="2">
      <t>キンガク</t>
    </rPh>
    <phoneticPr fontId="3"/>
  </si>
  <si>
    <t>小計</t>
    <rPh sb="0" eb="2">
      <t>ショウケイ</t>
    </rPh>
    <phoneticPr fontId="3"/>
  </si>
  <si>
    <t>備　　考</t>
    <rPh sb="0" eb="1">
      <t>ビ</t>
    </rPh>
    <rPh sb="3" eb="4">
      <t>コウ</t>
    </rPh>
    <phoneticPr fontId="3"/>
  </si>
  <si>
    <t>消耗器具備品費</t>
    <rPh sb="0" eb="7">
      <t>ショウモウキグビヒンヒ</t>
    </rPh>
    <phoneticPr fontId="3"/>
  </si>
  <si>
    <t>ヘルパー</t>
    <phoneticPr fontId="3"/>
  </si>
  <si>
    <t>スライディングシート</t>
    <phoneticPr fontId="3"/>
  </si>
  <si>
    <t>合計</t>
    <rPh sb="0" eb="1">
      <t>ゴウ</t>
    </rPh>
    <rPh sb="1" eb="2">
      <t>ケイ</t>
    </rPh>
    <phoneticPr fontId="3"/>
  </si>
  <si>
    <t>減価償却資産明細（1０万円以上・新規購入分）</t>
    <rPh sb="0" eb="2">
      <t>ゲンカ</t>
    </rPh>
    <rPh sb="2" eb="4">
      <t>ショウキャク</t>
    </rPh>
    <rPh sb="4" eb="6">
      <t>シサン</t>
    </rPh>
    <rPh sb="6" eb="8">
      <t>メイサイ</t>
    </rPh>
    <rPh sb="11" eb="13">
      <t>マンエン</t>
    </rPh>
    <rPh sb="13" eb="15">
      <t>イジョウ</t>
    </rPh>
    <rPh sb="16" eb="18">
      <t>シンキ</t>
    </rPh>
    <rPh sb="18" eb="20">
      <t>コウニュウ</t>
    </rPh>
    <rPh sb="20" eb="21">
      <t>ブン</t>
    </rPh>
    <phoneticPr fontId="3"/>
  </si>
  <si>
    <t>R5年度
定数</t>
    <phoneticPr fontId="3"/>
  </si>
  <si>
    <t>金　　額</t>
    <phoneticPr fontId="3"/>
  </si>
  <si>
    <t>減　価　償　却　費　計　上　額</t>
    <rPh sb="0" eb="1">
      <t>ゲン</t>
    </rPh>
    <rPh sb="2" eb="3">
      <t>アタイ</t>
    </rPh>
    <rPh sb="4" eb="5">
      <t>ツグナ</t>
    </rPh>
    <rPh sb="6" eb="7">
      <t>キャク</t>
    </rPh>
    <rPh sb="8" eb="9">
      <t>ヒ</t>
    </rPh>
    <rPh sb="10" eb="11">
      <t>ケイ</t>
    </rPh>
    <rPh sb="12" eb="13">
      <t>ウエ</t>
    </rPh>
    <rPh sb="14" eb="15">
      <t>ガク</t>
    </rPh>
    <phoneticPr fontId="3"/>
  </si>
  <si>
    <t>償却率</t>
    <rPh sb="0" eb="3">
      <t>ショウキャクリツ</t>
    </rPh>
    <phoneticPr fontId="3"/>
  </si>
  <si>
    <t>期間(月数）</t>
    <rPh sb="0" eb="1">
      <t>キ</t>
    </rPh>
    <rPh sb="1" eb="2">
      <t>アイダ</t>
    </rPh>
    <rPh sb="3" eb="4">
      <t>ツキ</t>
    </rPh>
    <rPh sb="4" eb="5">
      <t>スウ</t>
    </rPh>
    <phoneticPr fontId="3"/>
  </si>
  <si>
    <t>償却額</t>
    <rPh sb="0" eb="3">
      <t>ショウキャクガク</t>
    </rPh>
    <phoneticPr fontId="3"/>
  </si>
  <si>
    <t>器具及び備品</t>
    <rPh sb="0" eb="2">
      <t>キグ</t>
    </rPh>
    <rPh sb="2" eb="3">
      <t>オヨ</t>
    </rPh>
    <rPh sb="4" eb="6">
      <t>ビヒン</t>
    </rPh>
    <phoneticPr fontId="3"/>
  </si>
  <si>
    <t>訪問介護</t>
    <rPh sb="0" eb="2">
      <t>ホウモン</t>
    </rPh>
    <rPh sb="2" eb="4">
      <t>カイゴ</t>
    </rPh>
    <phoneticPr fontId="3"/>
  </si>
  <si>
    <t>パソコン</t>
    <phoneticPr fontId="3"/>
  </si>
  <si>
    <t>合　　　　　　　計</t>
    <rPh sb="0" eb="1">
      <t>ゴウ</t>
    </rPh>
    <rPh sb="8" eb="9">
      <t>ケイ</t>
    </rPh>
    <phoneticPr fontId="3"/>
  </si>
  <si>
    <t>研　　究　　研　　修　　費　　（明　細）</t>
    <rPh sb="0" eb="4">
      <t>ケンキュウ</t>
    </rPh>
    <rPh sb="6" eb="10">
      <t>ケンシュウ</t>
    </rPh>
    <phoneticPr fontId="3"/>
  </si>
  <si>
    <t>部署名</t>
    <rPh sb="0" eb="2">
      <t>ブショ</t>
    </rPh>
    <rPh sb="2" eb="3">
      <t>メイ</t>
    </rPh>
    <phoneticPr fontId="3"/>
  </si>
  <si>
    <t>研　　修　　名</t>
    <rPh sb="0" eb="4">
      <t>ケンシュウ</t>
    </rPh>
    <rPh sb="6" eb="7">
      <t>メイ</t>
    </rPh>
    <phoneticPr fontId="3"/>
  </si>
  <si>
    <t>場　所</t>
    <rPh sb="0" eb="1">
      <t>バ</t>
    </rPh>
    <rPh sb="2" eb="3">
      <t>トコロ</t>
    </rPh>
    <phoneticPr fontId="3"/>
  </si>
  <si>
    <t>日時</t>
    <rPh sb="0" eb="2">
      <t>ニチジ</t>
    </rPh>
    <phoneticPr fontId="3"/>
  </si>
  <si>
    <t>参加予定者名</t>
    <rPh sb="0" eb="2">
      <t>サンカ</t>
    </rPh>
    <rPh sb="2" eb="5">
      <t>ヨテイシャ</t>
    </rPh>
    <rPh sb="5" eb="6">
      <t>メイ</t>
    </rPh>
    <phoneticPr fontId="3"/>
  </si>
  <si>
    <t>人員</t>
    <rPh sb="0" eb="2">
      <t>ジンイン</t>
    </rPh>
    <phoneticPr fontId="3"/>
  </si>
  <si>
    <t>研修費金額内訳</t>
    <rPh sb="0" eb="3">
      <t>ケンシュウヒ</t>
    </rPh>
    <rPh sb="3" eb="5">
      <t>キンガク</t>
    </rPh>
    <rPh sb="5" eb="7">
      <t>ウチワケ</t>
    </rPh>
    <phoneticPr fontId="3"/>
  </si>
  <si>
    <t>受講料</t>
    <rPh sb="0" eb="2">
      <t>ジュコウ</t>
    </rPh>
    <rPh sb="2" eb="3">
      <t>リョウ</t>
    </rPh>
    <phoneticPr fontId="3"/>
  </si>
  <si>
    <t>宿泊費</t>
    <rPh sb="0" eb="3">
      <t>シュクハクヒ</t>
    </rPh>
    <phoneticPr fontId="3"/>
  </si>
  <si>
    <t>日当</t>
    <rPh sb="0" eb="2">
      <t>ニットウ</t>
    </rPh>
    <phoneticPr fontId="3"/>
  </si>
  <si>
    <t>航空券代</t>
    <rPh sb="0" eb="3">
      <t>コウクウケン</t>
    </rPh>
    <rPh sb="3" eb="4">
      <t>ダイ</t>
    </rPh>
    <phoneticPr fontId="3"/>
  </si>
  <si>
    <t>車賃</t>
    <rPh sb="0" eb="1">
      <t>シャ</t>
    </rPh>
    <rPh sb="1" eb="2">
      <t>チン</t>
    </rPh>
    <phoneticPr fontId="3"/>
  </si>
  <si>
    <t>合計</t>
    <rPh sb="0" eb="2">
      <t>ゴウケイ</t>
    </rPh>
    <phoneticPr fontId="3"/>
  </si>
  <si>
    <t>ホームヘルパー</t>
    <phoneticPr fontId="3"/>
  </si>
  <si>
    <t>全国ﾎｰﾑﾍﾙﾌﾟｻｰﾋﾞｽ研究セミナー</t>
    <rPh sb="0" eb="2">
      <t>ゼンコク</t>
    </rPh>
    <rPh sb="14" eb="16">
      <t>ケンキュウ</t>
    </rPh>
    <phoneticPr fontId="3"/>
  </si>
  <si>
    <t>東京</t>
    <rPh sb="0" eb="2">
      <t>トウキョウ</t>
    </rPh>
    <phoneticPr fontId="3"/>
  </si>
  <si>
    <t>2023年／12月</t>
    <phoneticPr fontId="3"/>
  </si>
  <si>
    <t>米田　澄枝</t>
    <rPh sb="0" eb="2">
      <t>ヨネタ</t>
    </rPh>
    <rPh sb="3" eb="5">
      <t>スミエ</t>
    </rPh>
    <phoneticPr fontId="3"/>
  </si>
  <si>
    <t>　〃</t>
    <phoneticPr fontId="3"/>
  </si>
  <si>
    <t>金城  美智子</t>
    <rPh sb="0" eb="2">
      <t>キンジョウ</t>
    </rPh>
    <rPh sb="4" eb="7">
      <t>ミチコ</t>
    </rPh>
    <phoneticPr fontId="3"/>
  </si>
  <si>
    <t>苦情対応基礎研修</t>
    <rPh sb="0" eb="2">
      <t>クジョウ</t>
    </rPh>
    <rPh sb="2" eb="4">
      <t>タイオウ</t>
    </rPh>
    <rPh sb="4" eb="6">
      <t>キソ</t>
    </rPh>
    <rPh sb="6" eb="8">
      <t>ケンシュウ</t>
    </rPh>
    <phoneticPr fontId="3"/>
  </si>
  <si>
    <t>県内</t>
    <rPh sb="0" eb="2">
      <t>ケンナイ</t>
    </rPh>
    <phoneticPr fontId="3"/>
  </si>
  <si>
    <t>2023年／4月</t>
    <phoneticPr fontId="3"/>
  </si>
  <si>
    <t>上村　良子</t>
    <rPh sb="0" eb="2">
      <t>ウエムラ</t>
    </rPh>
    <rPh sb="3" eb="5">
      <t>リョウコ</t>
    </rPh>
    <phoneticPr fontId="3"/>
  </si>
  <si>
    <t>ターミナルケア基礎研修</t>
    <rPh sb="7" eb="9">
      <t>キソ</t>
    </rPh>
    <rPh sb="9" eb="11">
      <t>ケンシュウ</t>
    </rPh>
    <phoneticPr fontId="3"/>
  </si>
  <si>
    <t>2023年／5月</t>
    <phoneticPr fontId="3"/>
  </si>
  <si>
    <t>新垣　達司</t>
  </si>
  <si>
    <t>與那嶺　美恵子</t>
    <rPh sb="0" eb="1">
      <t>ヨ</t>
    </rPh>
    <rPh sb="1" eb="2">
      <t>ナ</t>
    </rPh>
    <rPh sb="2" eb="3">
      <t>ミネ</t>
    </rPh>
    <rPh sb="4" eb="7">
      <t>ミエコ</t>
    </rPh>
    <phoneticPr fontId="3"/>
  </si>
  <si>
    <t>介護実習指導者研修</t>
  </si>
  <si>
    <t>県社協</t>
    <rPh sb="0" eb="1">
      <t>ケン</t>
    </rPh>
    <rPh sb="1" eb="2">
      <t>シャ</t>
    </rPh>
    <rPh sb="2" eb="3">
      <t>キョウ</t>
    </rPh>
    <phoneticPr fontId="3"/>
  </si>
  <si>
    <t>2023年／6月</t>
    <phoneticPr fontId="3"/>
  </si>
  <si>
    <t>仲里  昌代</t>
  </si>
  <si>
    <t>伊是名　敦子</t>
    <rPh sb="0" eb="3">
      <t>イゼナ</t>
    </rPh>
    <rPh sb="4" eb="6">
      <t>アツコ</t>
    </rPh>
    <phoneticPr fontId="3"/>
  </si>
  <si>
    <t>喀痰吸引等研修会</t>
    <rPh sb="0" eb="2">
      <t>カクタン</t>
    </rPh>
    <rPh sb="2" eb="4">
      <t>キュウイン</t>
    </rPh>
    <rPh sb="4" eb="5">
      <t>トウ</t>
    </rPh>
    <rPh sb="5" eb="8">
      <t>ケンシュウカイ</t>
    </rPh>
    <phoneticPr fontId="3"/>
  </si>
  <si>
    <t>2023年／8月</t>
    <phoneticPr fontId="3"/>
  </si>
  <si>
    <t>和仁屋　麻美</t>
  </si>
  <si>
    <t>同行援護従業者研修（一般課程）</t>
    <rPh sb="0" eb="2">
      <t>ドウコウ</t>
    </rPh>
    <rPh sb="2" eb="4">
      <t>エンゴ</t>
    </rPh>
    <rPh sb="4" eb="7">
      <t>ジュウギョウシャ</t>
    </rPh>
    <rPh sb="7" eb="9">
      <t>ケンシュウ</t>
    </rPh>
    <rPh sb="10" eb="12">
      <t>イッパン</t>
    </rPh>
    <rPh sb="12" eb="14">
      <t>カテイ</t>
    </rPh>
    <phoneticPr fontId="3"/>
  </si>
  <si>
    <t>仲里　昌代</t>
    <rPh sb="0" eb="2">
      <t>ナカザト</t>
    </rPh>
    <rPh sb="3" eb="5">
      <t>マサヨ</t>
    </rPh>
    <phoneticPr fontId="3"/>
  </si>
  <si>
    <t>登録ヘルパー4名</t>
    <rPh sb="0" eb="2">
      <t>トウロク</t>
    </rPh>
    <rPh sb="7" eb="8">
      <t>メイ</t>
    </rPh>
    <phoneticPr fontId="3"/>
  </si>
  <si>
    <t>同行援護従業者研修（応用課程）</t>
    <rPh sb="0" eb="2">
      <t>ドウコウ</t>
    </rPh>
    <rPh sb="2" eb="4">
      <t>エンゴ</t>
    </rPh>
    <rPh sb="4" eb="7">
      <t>ジュウギョウシャ</t>
    </rPh>
    <rPh sb="7" eb="9">
      <t>ケンシュウ</t>
    </rPh>
    <rPh sb="10" eb="12">
      <t>オウヨウ</t>
    </rPh>
    <rPh sb="12" eb="14">
      <t>カテイ</t>
    </rPh>
    <phoneticPr fontId="3"/>
  </si>
  <si>
    <t>2023年／11月</t>
    <phoneticPr fontId="3"/>
  </si>
  <si>
    <t>ノーリフトｹｱｺｰﾃﾞｨﾈｰﾀｰ養成講座</t>
    <rPh sb="16" eb="18">
      <t>ヨウセイ</t>
    </rPh>
    <rPh sb="18" eb="20">
      <t>コウザ</t>
    </rPh>
    <phoneticPr fontId="3"/>
  </si>
  <si>
    <t>新垣　達司</t>
    <rPh sb="0" eb="2">
      <t>アラカキ</t>
    </rPh>
    <rPh sb="3" eb="5">
      <t>タツジ</t>
    </rPh>
    <phoneticPr fontId="3"/>
  </si>
  <si>
    <t>接遇マナー研修</t>
    <rPh sb="0" eb="2">
      <t>セツグウ</t>
    </rPh>
    <rPh sb="5" eb="7">
      <t>ケンシュウ</t>
    </rPh>
    <phoneticPr fontId="3"/>
  </si>
  <si>
    <t>介護記録の書き方研修</t>
    <rPh sb="0" eb="2">
      <t>カイゴ</t>
    </rPh>
    <rPh sb="2" eb="4">
      <t>キロク</t>
    </rPh>
    <rPh sb="5" eb="6">
      <t>カ</t>
    </rPh>
    <rPh sb="7" eb="8">
      <t>カタ</t>
    </rPh>
    <rPh sb="8" eb="10">
      <t>ケンシュウ</t>
    </rPh>
    <phoneticPr fontId="3"/>
  </si>
  <si>
    <t>2024年／1月</t>
    <phoneticPr fontId="3"/>
  </si>
  <si>
    <t>サービス提供責任者研修会</t>
    <rPh sb="4" eb="6">
      <t>テイキョウ</t>
    </rPh>
    <rPh sb="6" eb="9">
      <t>セキニンシャ</t>
    </rPh>
    <rPh sb="9" eb="12">
      <t>ケンシュウカイ</t>
    </rPh>
    <phoneticPr fontId="3"/>
  </si>
  <si>
    <t>2024年／3月</t>
    <phoneticPr fontId="3"/>
  </si>
  <si>
    <t>下田　聡子</t>
    <rPh sb="0" eb="2">
      <t>シモダ</t>
    </rPh>
    <rPh sb="3" eb="5">
      <t>サトコ</t>
    </rPh>
    <phoneticPr fontId="3"/>
  </si>
  <si>
    <t>学研介護サポート（eラーニング）</t>
    <rPh sb="0" eb="2">
      <t>ガッケン</t>
    </rPh>
    <rPh sb="2" eb="4">
      <t>カイゴ</t>
    </rPh>
    <phoneticPr fontId="3"/>
  </si>
  <si>
    <t>未定</t>
    <rPh sb="0" eb="2">
      <t>ミテイ</t>
    </rPh>
    <phoneticPr fontId="3"/>
  </si>
  <si>
    <t>心と体のヘルスケアセンター研修</t>
    <rPh sb="0" eb="1">
      <t>ココロ</t>
    </rPh>
    <rPh sb="2" eb="3">
      <t>カラダ</t>
    </rPh>
    <rPh sb="13" eb="15">
      <t>ケンシュウ</t>
    </rPh>
    <phoneticPr fontId="3"/>
  </si>
  <si>
    <t>安全運転管理者講習会</t>
    <rPh sb="0" eb="2">
      <t>アンゼン</t>
    </rPh>
    <rPh sb="2" eb="4">
      <t>ウンテン</t>
    </rPh>
    <rPh sb="4" eb="7">
      <t>カンリシャ</t>
    </rPh>
    <rPh sb="7" eb="9">
      <t>コウシュウ</t>
    </rPh>
    <rPh sb="9" eb="10">
      <t>カイ</t>
    </rPh>
    <phoneticPr fontId="3"/>
  </si>
  <si>
    <t>川田　渉 他1名</t>
    <rPh sb="0" eb="2">
      <t>カワタ</t>
    </rPh>
    <rPh sb="3" eb="4">
      <t>ワタル</t>
    </rPh>
    <phoneticPr fontId="3"/>
  </si>
  <si>
    <t>図　　書　　一　　覧</t>
    <rPh sb="0" eb="1">
      <t>ズ</t>
    </rPh>
    <rPh sb="3" eb="4">
      <t>ショ</t>
    </rPh>
    <rPh sb="6" eb="7">
      <t>イチ</t>
    </rPh>
    <rPh sb="9" eb="10">
      <t>ラン</t>
    </rPh>
    <phoneticPr fontId="3"/>
  </si>
  <si>
    <t>図書名</t>
    <rPh sb="0" eb="2">
      <t>トショ</t>
    </rPh>
    <rPh sb="2" eb="3">
      <t>メイ</t>
    </rPh>
    <phoneticPr fontId="3"/>
  </si>
  <si>
    <t>種類</t>
    <rPh sb="0" eb="2">
      <t>シュルイ</t>
    </rPh>
    <phoneticPr fontId="3"/>
  </si>
  <si>
    <t>冊数</t>
    <rPh sb="0" eb="2">
      <t>サツスウ</t>
    </rPh>
    <phoneticPr fontId="3"/>
  </si>
  <si>
    <t>訪問介護サービス</t>
  </si>
  <si>
    <t>月刊誌</t>
  </si>
  <si>
    <t>1冊</t>
  </si>
  <si>
    <t>へるぱる</t>
    <phoneticPr fontId="3"/>
  </si>
  <si>
    <t>月刊誌</t>
    <rPh sb="0" eb="3">
      <t>ゲッカンシ</t>
    </rPh>
    <phoneticPr fontId="3"/>
  </si>
  <si>
    <t>1冊</t>
    <rPh sb="1" eb="2">
      <t>サツ</t>
    </rPh>
    <phoneticPr fontId="3"/>
  </si>
  <si>
    <t>日経ヘルスケア</t>
    <rPh sb="0" eb="2">
      <t>ニッケイ</t>
    </rPh>
    <phoneticPr fontId="3"/>
  </si>
  <si>
    <t>サービス提供責任者便利帖第3版</t>
  </si>
  <si>
    <t>訪問介護計画作成ガイドブック</t>
  </si>
  <si>
    <t>新聞(ヘルパー、看護、居宅にて按分）</t>
    <rPh sb="0" eb="2">
      <t>シンブン</t>
    </rPh>
    <rPh sb="8" eb="10">
      <t>カンゴ</t>
    </rPh>
    <rPh sb="11" eb="13">
      <t>キョタク</t>
    </rPh>
    <rPh sb="15" eb="17">
      <t>アンブン</t>
    </rPh>
    <phoneticPr fontId="3"/>
  </si>
  <si>
    <t>定期購読</t>
    <rPh sb="0" eb="2">
      <t>テイキ</t>
    </rPh>
    <rPh sb="2" eb="4">
      <t>コウドク</t>
    </rPh>
    <phoneticPr fontId="3"/>
  </si>
  <si>
    <t>　　　　　　　　　　　　　　　　　　　　　　　合　　計</t>
    <rPh sb="23" eb="24">
      <t>ゴウ</t>
    </rPh>
    <rPh sb="26" eb="27">
      <t>ケイ</t>
    </rPh>
    <phoneticPr fontId="3"/>
  </si>
  <si>
    <t>合　　計</t>
    <rPh sb="0" eb="1">
      <t>ゴウ</t>
    </rPh>
    <rPh sb="3" eb="4">
      <t>ケイ</t>
    </rPh>
    <phoneticPr fontId="3"/>
  </si>
  <si>
    <t>※購入したい品を記入下さい。</t>
    <rPh sb="1" eb="3">
      <t>コウニュウ</t>
    </rPh>
    <rPh sb="6" eb="7">
      <t>シナ</t>
    </rPh>
    <rPh sb="8" eb="10">
      <t>キニュウ</t>
    </rPh>
    <rPh sb="10" eb="11">
      <t>クダ</t>
    </rPh>
    <phoneticPr fontId="3"/>
  </si>
  <si>
    <t>※品の単価と数を記入下さい。（単価分からなければ空けて下さい。）</t>
    <rPh sb="1" eb="2">
      <t>シナ</t>
    </rPh>
    <rPh sb="3" eb="5">
      <t>タンカ</t>
    </rPh>
    <rPh sb="6" eb="7">
      <t>カズ</t>
    </rPh>
    <rPh sb="8" eb="10">
      <t>キニュウ</t>
    </rPh>
    <rPh sb="10" eb="11">
      <t>クダ</t>
    </rPh>
    <rPh sb="15" eb="17">
      <t>タンカ</t>
    </rPh>
    <rPh sb="17" eb="18">
      <t>ワ</t>
    </rPh>
    <rPh sb="24" eb="25">
      <t>ア</t>
    </rPh>
    <rPh sb="27" eb="28">
      <t>クダ</t>
    </rPh>
    <phoneticPr fontId="3"/>
  </si>
  <si>
    <t>購入目的</t>
    <rPh sb="0" eb="2">
      <t>コウニュウ</t>
    </rPh>
    <rPh sb="2" eb="4">
      <t>モクテキ</t>
    </rPh>
    <phoneticPr fontId="3"/>
  </si>
  <si>
    <t>介護職員の身体的負担軽減の為。離職率防止に繋げる。</t>
    <rPh sb="0" eb="2">
      <t>カイゴ</t>
    </rPh>
    <rPh sb="2" eb="4">
      <t>ショクイン</t>
    </rPh>
    <rPh sb="5" eb="8">
      <t>シンタイテキ</t>
    </rPh>
    <rPh sb="8" eb="10">
      <t>フタン</t>
    </rPh>
    <rPh sb="10" eb="12">
      <t>ケイゲン</t>
    </rPh>
    <rPh sb="13" eb="14">
      <t>タメ</t>
    </rPh>
    <rPh sb="15" eb="18">
      <t>リショクリツ</t>
    </rPh>
    <rPh sb="18" eb="20">
      <t>ボウシ</t>
    </rPh>
    <rPh sb="21" eb="22">
      <t>ツナ</t>
    </rPh>
    <phoneticPr fontId="3"/>
  </si>
  <si>
    <t>研修目的</t>
    <rPh sb="0" eb="2">
      <t>ケンシュウ</t>
    </rPh>
    <rPh sb="2" eb="4">
      <t>モクテキ</t>
    </rPh>
    <phoneticPr fontId="3"/>
  </si>
  <si>
    <t>スーパービジョン研修</t>
    <rPh sb="8" eb="10">
      <t>ケンシュウ</t>
    </rPh>
    <phoneticPr fontId="3"/>
  </si>
  <si>
    <t>神奈川</t>
    <rPh sb="0" eb="3">
      <t>カナガワ</t>
    </rPh>
    <phoneticPr fontId="3"/>
  </si>
  <si>
    <t>2024年／６月</t>
    <phoneticPr fontId="3"/>
  </si>
  <si>
    <t>介護支援における指導者育成と、後進教育促進を図る。</t>
    <rPh sb="0" eb="4">
      <t>カイゴシエン</t>
    </rPh>
    <rPh sb="8" eb="11">
      <t>シドウシャ</t>
    </rPh>
    <rPh sb="11" eb="13">
      <t>イクセイ</t>
    </rPh>
    <rPh sb="15" eb="17">
      <t>コウシン</t>
    </rPh>
    <rPh sb="17" eb="19">
      <t>キョウイク</t>
    </rPh>
    <rPh sb="19" eb="21">
      <t>ソクシン</t>
    </rPh>
    <rPh sb="22" eb="23">
      <t>ハカ</t>
    </rPh>
    <phoneticPr fontId="3"/>
  </si>
  <si>
    <t>2024年／5月</t>
    <phoneticPr fontId="3"/>
  </si>
  <si>
    <t>今後増えるであろう、終末期利用者へのニーズに対応する為。受け入れを促進し、更なる実績確保に繋げる。</t>
    <rPh sb="0" eb="2">
      <t>コンゴ</t>
    </rPh>
    <rPh sb="2" eb="3">
      <t>フ</t>
    </rPh>
    <rPh sb="10" eb="13">
      <t>シュウマツキ</t>
    </rPh>
    <rPh sb="13" eb="16">
      <t>リヨウシャ</t>
    </rPh>
    <rPh sb="22" eb="24">
      <t>タイオウ</t>
    </rPh>
    <rPh sb="26" eb="27">
      <t>タメ</t>
    </rPh>
    <rPh sb="28" eb="29">
      <t>ウ</t>
    </rPh>
    <rPh sb="30" eb="31">
      <t>イ</t>
    </rPh>
    <rPh sb="33" eb="35">
      <t>ソクシン</t>
    </rPh>
    <rPh sb="37" eb="38">
      <t>サラ</t>
    </rPh>
    <rPh sb="40" eb="42">
      <t>ジッセキ</t>
    </rPh>
    <rPh sb="42" eb="44">
      <t>カクホ</t>
    </rPh>
    <rPh sb="45" eb="46">
      <t>ツナ</t>
    </rPh>
    <phoneticPr fontId="3"/>
  </si>
  <si>
    <t>2024年／8月</t>
    <phoneticPr fontId="3"/>
  </si>
  <si>
    <t>今後増えるであろう、喀痰吸引ニーズに対応する為。受け入れを促進し、更なる実績確保に繋げる。</t>
    <rPh sb="0" eb="2">
      <t>コンゴ</t>
    </rPh>
    <rPh sb="2" eb="3">
      <t>フ</t>
    </rPh>
    <rPh sb="10" eb="14">
      <t>カクタンキュウイン</t>
    </rPh>
    <rPh sb="18" eb="20">
      <t>タイオウ</t>
    </rPh>
    <rPh sb="22" eb="23">
      <t>タメ</t>
    </rPh>
    <rPh sb="24" eb="25">
      <t>ウ</t>
    </rPh>
    <rPh sb="26" eb="27">
      <t>イ</t>
    </rPh>
    <rPh sb="29" eb="31">
      <t>ソクシン</t>
    </rPh>
    <rPh sb="33" eb="34">
      <t>サラ</t>
    </rPh>
    <rPh sb="36" eb="38">
      <t>ジッセキ</t>
    </rPh>
    <rPh sb="38" eb="40">
      <t>カクホ</t>
    </rPh>
    <rPh sb="41" eb="42">
      <t>ツナ</t>
    </rPh>
    <phoneticPr fontId="3"/>
  </si>
  <si>
    <t>同行援護を提供する上で必須の研修</t>
    <rPh sb="0" eb="2">
      <t>ドウコウ</t>
    </rPh>
    <rPh sb="2" eb="4">
      <t>エンゴ</t>
    </rPh>
    <rPh sb="5" eb="7">
      <t>テイキョウ</t>
    </rPh>
    <rPh sb="9" eb="10">
      <t>ウエ</t>
    </rPh>
    <rPh sb="11" eb="13">
      <t>ヒッス</t>
    </rPh>
    <rPh sb="14" eb="16">
      <t>ケンシュウ</t>
    </rPh>
    <phoneticPr fontId="3"/>
  </si>
  <si>
    <t>2024年／11月</t>
    <phoneticPr fontId="3"/>
  </si>
  <si>
    <t>ノーリフトケアに関して、利用者家族への手技伝達と、職員への手技指導を図る。職員に関しては離職防止にも繋げる。</t>
    <rPh sb="8" eb="9">
      <t>カン</t>
    </rPh>
    <rPh sb="12" eb="15">
      <t>リヨウシャ</t>
    </rPh>
    <rPh sb="15" eb="17">
      <t>カゾク</t>
    </rPh>
    <rPh sb="19" eb="21">
      <t>シュギ</t>
    </rPh>
    <rPh sb="21" eb="23">
      <t>デンタツ</t>
    </rPh>
    <rPh sb="25" eb="27">
      <t>ショクイン</t>
    </rPh>
    <rPh sb="29" eb="31">
      <t>シュギ</t>
    </rPh>
    <rPh sb="31" eb="33">
      <t>シドウ</t>
    </rPh>
    <rPh sb="34" eb="35">
      <t>ハカ</t>
    </rPh>
    <rPh sb="37" eb="39">
      <t>ショクイン</t>
    </rPh>
    <rPh sb="40" eb="41">
      <t>カン</t>
    </rPh>
    <rPh sb="44" eb="46">
      <t>リショク</t>
    </rPh>
    <rPh sb="46" eb="48">
      <t>ボウシ</t>
    </rPh>
    <rPh sb="50" eb="51">
      <t>ツナ</t>
    </rPh>
    <phoneticPr fontId="3"/>
  </si>
  <si>
    <t>2025年／3月</t>
    <phoneticPr fontId="3"/>
  </si>
  <si>
    <t>運営上配置が定められているサビ責の業務内容の理解を深める研修。</t>
    <rPh sb="0" eb="2">
      <t>ウンエイ</t>
    </rPh>
    <rPh sb="2" eb="3">
      <t>ジョウ</t>
    </rPh>
    <rPh sb="3" eb="5">
      <t>ハイチ</t>
    </rPh>
    <rPh sb="6" eb="7">
      <t>サダ</t>
    </rPh>
    <rPh sb="15" eb="16">
      <t>セキ</t>
    </rPh>
    <rPh sb="17" eb="19">
      <t>ギョウム</t>
    </rPh>
    <rPh sb="19" eb="21">
      <t>ナイヨウ</t>
    </rPh>
    <rPh sb="22" eb="24">
      <t>リカイ</t>
    </rPh>
    <rPh sb="25" eb="26">
      <t>フカ</t>
    </rPh>
    <rPh sb="28" eb="30">
      <t>ケンシュウ</t>
    </rPh>
    <phoneticPr fontId="3"/>
  </si>
  <si>
    <t>本部指示による研修。</t>
    <rPh sb="0" eb="2">
      <t>ホンブ</t>
    </rPh>
    <rPh sb="2" eb="4">
      <t>シジ</t>
    </rPh>
    <rPh sb="7" eb="9">
      <t>ケンシュウ</t>
    </rPh>
    <phoneticPr fontId="3"/>
  </si>
  <si>
    <t>2023年／4月</t>
    <rPh sb="4" eb="5">
      <t>ネン</t>
    </rPh>
    <rPh sb="7" eb="8">
      <t>ガツ</t>
    </rPh>
    <phoneticPr fontId="3"/>
  </si>
  <si>
    <t>籾山　真佐恵</t>
    <rPh sb="3" eb="6">
      <t>マサエ</t>
    </rPh>
    <phoneticPr fontId="3"/>
  </si>
  <si>
    <t>公用車5台以上保有の事業所必須の研修。</t>
    <rPh sb="0" eb="3">
      <t>コウヨウシャ</t>
    </rPh>
    <rPh sb="4" eb="5">
      <t>ダイ</t>
    </rPh>
    <rPh sb="5" eb="7">
      <t>イジョウ</t>
    </rPh>
    <rPh sb="7" eb="9">
      <t>ホユウ</t>
    </rPh>
    <rPh sb="10" eb="13">
      <t>ジギョウショ</t>
    </rPh>
    <rPh sb="13" eb="15">
      <t>ヒッス</t>
    </rPh>
    <rPh sb="16" eb="18">
      <t>ケンシュウ</t>
    </rPh>
    <phoneticPr fontId="3"/>
  </si>
  <si>
    <t>訪問介護における制度と動向についての理解を深める。</t>
    <rPh sb="0" eb="2">
      <t>ホウモン</t>
    </rPh>
    <rPh sb="2" eb="4">
      <t>カイゴ</t>
    </rPh>
    <rPh sb="8" eb="10">
      <t>セイド</t>
    </rPh>
    <rPh sb="11" eb="13">
      <t>ドウコウ</t>
    </rPh>
    <rPh sb="18" eb="20">
      <t>リカイ</t>
    </rPh>
    <rPh sb="21" eb="22">
      <t>フカ</t>
    </rPh>
    <phoneticPr fontId="3"/>
  </si>
  <si>
    <t>最新の介護技術の理解を深める為</t>
    <rPh sb="0" eb="2">
      <t>サイシン</t>
    </rPh>
    <rPh sb="3" eb="5">
      <t>カイゴ</t>
    </rPh>
    <rPh sb="5" eb="7">
      <t>ギジュツ</t>
    </rPh>
    <rPh sb="8" eb="10">
      <t>リカイ</t>
    </rPh>
    <rPh sb="11" eb="12">
      <t>フカ</t>
    </rPh>
    <rPh sb="14" eb="15">
      <t>タメ</t>
    </rPh>
    <phoneticPr fontId="3"/>
  </si>
  <si>
    <t>１冊</t>
  </si>
  <si>
    <t>介護保険制度と、他産業の動向把握の為。</t>
    <rPh sb="0" eb="2">
      <t>カイゴ</t>
    </rPh>
    <rPh sb="2" eb="4">
      <t>ホケン</t>
    </rPh>
    <rPh sb="4" eb="6">
      <t>セイド</t>
    </rPh>
    <rPh sb="8" eb="9">
      <t>ホカ</t>
    </rPh>
    <rPh sb="9" eb="11">
      <t>サンギョウ</t>
    </rPh>
    <rPh sb="12" eb="14">
      <t>ドウコウ</t>
    </rPh>
    <rPh sb="14" eb="16">
      <t>ハアク</t>
    </rPh>
    <rPh sb="17" eb="18">
      <t>タメ</t>
    </rPh>
    <phoneticPr fontId="3"/>
  </si>
  <si>
    <t>介護報酬の解釈　単位数表偏</t>
  </si>
  <si>
    <t>2024年度版</t>
  </si>
  <si>
    <t>2024年度予算　物品/研修</t>
    <rPh sb="4" eb="6">
      <t>ネンド</t>
    </rPh>
    <rPh sb="6" eb="8">
      <t>ヨサン</t>
    </rPh>
    <rPh sb="9" eb="11">
      <t>ブッピン</t>
    </rPh>
    <rPh sb="12" eb="14">
      <t>ケンシュウ</t>
    </rPh>
    <phoneticPr fontId="26"/>
  </si>
  <si>
    <t>ヘルパーおもと園</t>
    <phoneticPr fontId="26"/>
  </si>
  <si>
    <t>○購入品</t>
    <rPh sb="1" eb="3">
      <t>コウニュウ</t>
    </rPh>
    <rPh sb="3" eb="4">
      <t>ヒン</t>
    </rPh>
    <phoneticPr fontId="26"/>
  </si>
  <si>
    <t>※単価が分からなければ、川田で調べますので空けていてください。購入理由はご記入下さい。</t>
    <rPh sb="1" eb="3">
      <t>タンカ</t>
    </rPh>
    <rPh sb="4" eb="5">
      <t>ワ</t>
    </rPh>
    <rPh sb="12" eb="14">
      <t>カワダ</t>
    </rPh>
    <rPh sb="15" eb="16">
      <t>シラ</t>
    </rPh>
    <rPh sb="21" eb="22">
      <t>ア</t>
    </rPh>
    <rPh sb="31" eb="33">
      <t>コウニュウ</t>
    </rPh>
    <rPh sb="33" eb="35">
      <t>リユウ</t>
    </rPh>
    <rPh sb="37" eb="39">
      <t>キニュウ</t>
    </rPh>
    <rPh sb="39" eb="40">
      <t>クダ</t>
    </rPh>
    <phoneticPr fontId="26"/>
  </si>
  <si>
    <t>品名</t>
    <rPh sb="0" eb="2">
      <t>ヒンメイ</t>
    </rPh>
    <phoneticPr fontId="26"/>
  </si>
  <si>
    <t>単価</t>
    <rPh sb="0" eb="2">
      <t>タンカ</t>
    </rPh>
    <phoneticPr fontId="26"/>
  </si>
  <si>
    <t>数量</t>
    <rPh sb="0" eb="2">
      <t>スウリョウ</t>
    </rPh>
    <phoneticPr fontId="26"/>
  </si>
  <si>
    <t>合計額</t>
    <rPh sb="0" eb="3">
      <t>ゴウケイガク</t>
    </rPh>
    <phoneticPr fontId="26"/>
  </si>
  <si>
    <t>購入理由</t>
    <rPh sb="0" eb="2">
      <t>コウニュウ</t>
    </rPh>
    <rPh sb="2" eb="4">
      <t>リユウ</t>
    </rPh>
    <phoneticPr fontId="26"/>
  </si>
  <si>
    <t>○研修</t>
    <rPh sb="1" eb="3">
      <t>ケンシュウ</t>
    </rPh>
    <phoneticPr fontId="26"/>
  </si>
  <si>
    <t>※日時・場所・金額が分からなければ、川田で調べますので空けていてください。受講理由はご記入下さい。</t>
    <rPh sb="4" eb="6">
      <t>バショ</t>
    </rPh>
    <rPh sb="7" eb="9">
      <t>キンガク</t>
    </rPh>
    <rPh sb="10" eb="11">
      <t>ワ</t>
    </rPh>
    <rPh sb="18" eb="20">
      <t>カワダ</t>
    </rPh>
    <rPh sb="21" eb="22">
      <t>シラ</t>
    </rPh>
    <rPh sb="27" eb="28">
      <t>ア</t>
    </rPh>
    <rPh sb="37" eb="39">
      <t>ジュコウ</t>
    </rPh>
    <rPh sb="39" eb="41">
      <t>リユウ</t>
    </rPh>
    <rPh sb="43" eb="45">
      <t>キニュウ</t>
    </rPh>
    <rPh sb="45" eb="46">
      <t>クダ</t>
    </rPh>
    <phoneticPr fontId="26"/>
  </si>
  <si>
    <t>研修名</t>
    <rPh sb="0" eb="3">
      <t>ケンシュウメイ</t>
    </rPh>
    <phoneticPr fontId="26"/>
  </si>
  <si>
    <t>場所</t>
    <rPh sb="0" eb="2">
      <t>バショ</t>
    </rPh>
    <phoneticPr fontId="26"/>
  </si>
  <si>
    <t>日時</t>
    <rPh sb="0" eb="2">
      <t>ニチジ</t>
    </rPh>
    <phoneticPr fontId="26"/>
  </si>
  <si>
    <t>参加者</t>
    <rPh sb="0" eb="3">
      <t>サンカシャ</t>
    </rPh>
    <phoneticPr fontId="26"/>
  </si>
  <si>
    <t>金額</t>
    <rPh sb="0" eb="2">
      <t>キンガク</t>
    </rPh>
    <phoneticPr fontId="26"/>
  </si>
  <si>
    <t>受講理由</t>
    <rPh sb="0" eb="2">
      <t>ジュコウ</t>
    </rPh>
    <rPh sb="2" eb="4">
      <t>リユウ</t>
    </rPh>
    <phoneticPr fontId="26"/>
  </si>
  <si>
    <t>○書籍</t>
    <rPh sb="1" eb="3">
      <t>ショセキ</t>
    </rPh>
    <phoneticPr fontId="26"/>
  </si>
  <si>
    <t>書籍名</t>
    <rPh sb="0" eb="3">
      <t>ショセキメイ</t>
    </rPh>
    <phoneticPr fontId="26"/>
  </si>
  <si>
    <t>ホームヘルパーステーションおもと園</t>
    <rPh sb="16" eb="17">
      <t>エン</t>
    </rPh>
    <phoneticPr fontId="3"/>
  </si>
  <si>
    <t>R7年度定数</t>
    <phoneticPr fontId="3"/>
  </si>
  <si>
    <t>R7年度
定数</t>
    <phoneticPr fontId="3"/>
  </si>
  <si>
    <t>サーフェイスラップトップ5</t>
    <phoneticPr fontId="3"/>
  </si>
  <si>
    <t>2025年／６月</t>
    <phoneticPr fontId="3"/>
  </si>
  <si>
    <t>伊是名 敦子</t>
    <rPh sb="0" eb="3">
      <t>イゼナ</t>
    </rPh>
    <rPh sb="4" eb="6">
      <t>アツコ</t>
    </rPh>
    <phoneticPr fontId="3"/>
  </si>
  <si>
    <t>2025年／5月</t>
    <phoneticPr fontId="3"/>
  </si>
  <si>
    <t>2025年／8月</t>
    <phoneticPr fontId="3"/>
  </si>
  <si>
    <t xml:space="preserve"> 新入職員</t>
  </si>
  <si>
    <t>2025年／11月</t>
    <phoneticPr fontId="3"/>
  </si>
  <si>
    <t>2026年／3月</t>
    <phoneticPr fontId="3"/>
  </si>
  <si>
    <t>2025年／4月</t>
    <rPh sb="4" eb="5">
      <t>ネン</t>
    </rPh>
    <rPh sb="7" eb="8">
      <t>ガツ</t>
    </rPh>
    <phoneticPr fontId="3"/>
  </si>
  <si>
    <t>終末期専門士</t>
  </si>
  <si>
    <t>備品消耗品費他・明細（10万円未満）</t>
    <rPh sb="0" eb="2">
      <t>ビヒン</t>
    </rPh>
    <rPh sb="2" eb="4">
      <t>ショウモウ</t>
    </rPh>
    <rPh sb="4" eb="5">
      <t>シナ</t>
    </rPh>
    <rPh sb="5" eb="6">
      <t>ヒ</t>
    </rPh>
    <rPh sb="6" eb="7">
      <t>ホカ</t>
    </rPh>
    <rPh sb="8" eb="10">
      <t>メイサイ</t>
    </rPh>
    <rPh sb="13" eb="15">
      <t>マンエン</t>
    </rPh>
    <rPh sb="15" eb="17">
      <t>ミマン</t>
    </rPh>
    <phoneticPr fontId="3"/>
  </si>
  <si>
    <t>科目名</t>
    <rPh sb="0" eb="3">
      <t>カモクメイ</t>
    </rPh>
    <phoneticPr fontId="3"/>
  </si>
  <si>
    <t>品　　　　　目</t>
    <rPh sb="0" eb="1">
      <t>シナ</t>
    </rPh>
    <rPh sb="6" eb="7">
      <t>メ</t>
    </rPh>
    <phoneticPr fontId="3"/>
  </si>
  <si>
    <t>破損  ・      紛失等</t>
    <rPh sb="0" eb="2">
      <t>ハソン</t>
    </rPh>
    <rPh sb="11" eb="13">
      <t>フンシツ</t>
    </rPh>
    <rPh sb="13" eb="14">
      <t>ナド</t>
    </rPh>
    <phoneticPr fontId="3"/>
  </si>
  <si>
    <t>定数内      補充</t>
    <rPh sb="0" eb="2">
      <t>テイスウ</t>
    </rPh>
    <rPh sb="2" eb="3">
      <t>ナイ</t>
    </rPh>
    <rPh sb="9" eb="11">
      <t>ホジュウ</t>
    </rPh>
    <phoneticPr fontId="3"/>
  </si>
  <si>
    <t>新規     購入</t>
    <rPh sb="0" eb="2">
      <t>シンキ</t>
    </rPh>
    <rPh sb="7" eb="9">
      <t>コウニュウ</t>
    </rPh>
    <phoneticPr fontId="3"/>
  </si>
  <si>
    <t>R7年度         定数</t>
    <rPh sb="2" eb="4">
      <t>ネンド</t>
    </rPh>
    <rPh sb="13" eb="15">
      <t>テイスウ</t>
    </rPh>
    <phoneticPr fontId="3"/>
  </si>
  <si>
    <t>数量</t>
    <rPh sb="0" eb="1">
      <t>カズ</t>
    </rPh>
    <rPh sb="1" eb="2">
      <t>リョウ</t>
    </rPh>
    <phoneticPr fontId="3"/>
  </si>
  <si>
    <t>金　　額</t>
    <rPh sb="0" eb="1">
      <t>キン</t>
    </rPh>
    <rPh sb="3" eb="4">
      <t>ガク</t>
    </rPh>
    <phoneticPr fontId="3"/>
  </si>
  <si>
    <t>備考</t>
    <rPh sb="0" eb="2">
      <t>ビコウ</t>
    </rPh>
    <phoneticPr fontId="3"/>
  </si>
  <si>
    <t>診療材料費</t>
    <rPh sb="0" eb="2">
      <t>シンリョウ</t>
    </rPh>
    <rPh sb="2" eb="5">
      <t>ザイリョウヒ</t>
    </rPh>
    <phoneticPr fontId="3"/>
  </si>
  <si>
    <t>定数内補充10枚</t>
    <rPh sb="0" eb="2">
      <t>テイスウ</t>
    </rPh>
    <rPh sb="2" eb="3">
      <t>ナイ</t>
    </rPh>
    <rPh sb="3" eb="5">
      <t>ホジュウ</t>
    </rPh>
    <rPh sb="7" eb="8">
      <t>マイ</t>
    </rPh>
    <phoneticPr fontId="3"/>
  </si>
  <si>
    <t>診療材料費計</t>
    <rPh sb="0" eb="2">
      <t>シンリョウ</t>
    </rPh>
    <rPh sb="2" eb="5">
      <t>ザイリョウヒ</t>
    </rPh>
    <rPh sb="5" eb="6">
      <t>ケイ</t>
    </rPh>
    <phoneticPr fontId="3"/>
  </si>
  <si>
    <t>医療消耗器具備品費</t>
    <rPh sb="0" eb="2">
      <t>イリョウ</t>
    </rPh>
    <rPh sb="2" eb="4">
      <t>ショウモウ</t>
    </rPh>
    <rPh sb="4" eb="6">
      <t>キグ</t>
    </rPh>
    <rPh sb="6" eb="8">
      <t>ビヒン</t>
    </rPh>
    <rPh sb="8" eb="9">
      <t>ヒ</t>
    </rPh>
    <phoneticPr fontId="3"/>
  </si>
  <si>
    <t>科目</t>
    <rPh sb="0" eb="2">
      <t>カモク</t>
    </rPh>
    <phoneticPr fontId="3"/>
  </si>
  <si>
    <t>項目</t>
    <rPh sb="0" eb="2">
      <t>コウモク</t>
    </rPh>
    <phoneticPr fontId="3"/>
  </si>
  <si>
    <t>研修費</t>
    <rPh sb="0" eb="3">
      <t>ケンシュウヒ</t>
    </rPh>
    <phoneticPr fontId="3"/>
  </si>
  <si>
    <t>2025年／６月</t>
  </si>
  <si>
    <t>2025年／5月</t>
  </si>
  <si>
    <t>2025年／8月</t>
  </si>
  <si>
    <t>2025年／11月</t>
  </si>
  <si>
    <t>2026年／3月</t>
  </si>
  <si>
    <t>研究費</t>
    <rPh sb="0" eb="3">
      <t>ケンキュウヒ</t>
    </rPh>
    <phoneticPr fontId="3"/>
  </si>
  <si>
    <t>へるぱる</t>
  </si>
  <si>
    <t>１部</t>
    <rPh sb="1" eb="2">
      <t>ブ</t>
    </rPh>
    <phoneticPr fontId="3"/>
  </si>
  <si>
    <t>施設名：ホームヘルパーステーションおもと園</t>
    <rPh sb="0" eb="2">
      <t>シセツ</t>
    </rPh>
    <rPh sb="2" eb="3">
      <t>メイ</t>
    </rPh>
    <rPh sb="20" eb="21">
      <t>エン</t>
    </rPh>
    <phoneticPr fontId="36"/>
  </si>
  <si>
    <t>単位：円(税抜）</t>
    <rPh sb="5" eb="6">
      <t>ゼイ</t>
    </rPh>
    <rPh sb="6" eb="7">
      <t>ヌ</t>
    </rPh>
    <phoneticPr fontId="36"/>
  </si>
  <si>
    <t>契約物件名</t>
    <rPh sb="0" eb="2">
      <t>ケイヤク</t>
    </rPh>
    <rPh sb="2" eb="4">
      <t>ブッケン</t>
    </rPh>
    <rPh sb="4" eb="5">
      <t>メイ</t>
    </rPh>
    <phoneticPr fontId="36"/>
  </si>
  <si>
    <t>月　額</t>
  </si>
  <si>
    <t>　　期　　間　　</t>
  </si>
  <si>
    <t>合  計</t>
  </si>
  <si>
    <t>　　合　　計</t>
    <phoneticPr fontId="36"/>
  </si>
  <si>
    <t>医療消耗品費・備品消耗品費・明細（１０万円以上２０万円未満）</t>
    <rPh sb="0" eb="2">
      <t>イリョウ</t>
    </rPh>
    <rPh sb="2" eb="4">
      <t>ショウモウ</t>
    </rPh>
    <rPh sb="4" eb="5">
      <t>ヒン</t>
    </rPh>
    <rPh sb="5" eb="6">
      <t>ヒ</t>
    </rPh>
    <rPh sb="7" eb="9">
      <t>ビヒン</t>
    </rPh>
    <rPh sb="9" eb="11">
      <t>ショウモウ</t>
    </rPh>
    <rPh sb="11" eb="12">
      <t>シナ</t>
    </rPh>
    <rPh sb="12" eb="13">
      <t>ヒ</t>
    </rPh>
    <rPh sb="14" eb="16">
      <t>メイサイ</t>
    </rPh>
    <rPh sb="19" eb="20">
      <t>マン</t>
    </rPh>
    <rPh sb="20" eb="21">
      <t>エン</t>
    </rPh>
    <rPh sb="21" eb="23">
      <t>イジョウ</t>
    </rPh>
    <rPh sb="25" eb="26">
      <t>マン</t>
    </rPh>
    <rPh sb="26" eb="27">
      <t>エン</t>
    </rPh>
    <rPh sb="27" eb="29">
      <t>ミマン</t>
    </rPh>
    <phoneticPr fontId="3"/>
  </si>
  <si>
    <t>　（※１０万円以上２０万円未満の備品等に関しては、３年間で均等償却）</t>
    <phoneticPr fontId="3"/>
  </si>
  <si>
    <r>
      <t xml:space="preserve">破損 </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紛失等</t>
    </r>
    <rPh sb="0" eb="2">
      <t>ハソン</t>
    </rPh>
    <rPh sb="11" eb="13">
      <t>フンシツ</t>
    </rPh>
    <rPh sb="13" eb="14">
      <t>ナド</t>
    </rPh>
    <phoneticPr fontId="3"/>
  </si>
  <si>
    <t>定数内      補充</t>
  </si>
  <si>
    <r>
      <t xml:space="preserve">新規 </t>
    </r>
    <r>
      <rPr>
        <sz val="11"/>
        <rFont val="ＭＳ Ｐゴシック"/>
        <family val="3"/>
        <charset val="128"/>
      </rPr>
      <t xml:space="preserve">    </t>
    </r>
    <r>
      <rPr>
        <sz val="11"/>
        <rFont val="ＭＳ Ｐゴシック"/>
        <family val="3"/>
        <charset val="128"/>
      </rPr>
      <t>購入</t>
    </r>
    <rPh sb="0" eb="2">
      <t>シンキ</t>
    </rPh>
    <rPh sb="7" eb="9">
      <t>コウニュウ</t>
    </rPh>
    <phoneticPr fontId="3"/>
  </si>
  <si>
    <t>R7年度          定数</t>
  </si>
  <si>
    <t>小　　計</t>
    <rPh sb="0" eb="1">
      <t>ショウ</t>
    </rPh>
    <rPh sb="3" eb="4">
      <t>ケイ</t>
    </rPh>
    <phoneticPr fontId="3"/>
  </si>
  <si>
    <t>小　　　　計</t>
    <rPh sb="0" eb="1">
      <t>ショウ</t>
    </rPh>
    <rPh sb="5" eb="6">
      <t>ケイ</t>
    </rPh>
    <phoneticPr fontId="3"/>
  </si>
  <si>
    <t>合　　　　計</t>
    <rPh sb="0" eb="1">
      <t>ゴウ</t>
    </rPh>
    <rPh sb="5" eb="6">
      <t>ケイ</t>
    </rPh>
    <phoneticPr fontId="3"/>
  </si>
  <si>
    <t>減価償却計上額(3年均等償却）</t>
    <rPh sb="0" eb="2">
      <t>ゲンカ</t>
    </rPh>
    <rPh sb="2" eb="4">
      <t>ショウキャク</t>
    </rPh>
    <rPh sb="4" eb="6">
      <t>ケイジョウ</t>
    </rPh>
    <rPh sb="6" eb="7">
      <t>ガク</t>
    </rPh>
    <rPh sb="9" eb="10">
      <t>ネン</t>
    </rPh>
    <rPh sb="10" eb="12">
      <t>キントウ</t>
    </rPh>
    <rPh sb="12" eb="14">
      <t>ショウキャク</t>
    </rPh>
    <phoneticPr fontId="3"/>
  </si>
  <si>
    <t>減価償却資産明細（20万円以上・新規購入分）</t>
    <rPh sb="0" eb="2">
      <t>ゲンカ</t>
    </rPh>
    <rPh sb="2" eb="4">
      <t>ショウキャク</t>
    </rPh>
    <rPh sb="4" eb="6">
      <t>シサン</t>
    </rPh>
    <rPh sb="6" eb="8">
      <t>メイサイ</t>
    </rPh>
    <rPh sb="11" eb="13">
      <t>マンエン</t>
    </rPh>
    <rPh sb="13" eb="15">
      <t>イジョウ</t>
    </rPh>
    <rPh sb="16" eb="18">
      <t>シンキ</t>
    </rPh>
    <rPh sb="18" eb="20">
      <t>コウニュウ</t>
    </rPh>
    <rPh sb="20" eb="21">
      <t>ブン</t>
    </rPh>
    <phoneticPr fontId="3"/>
  </si>
  <si>
    <t>R7年度定数</t>
    <rPh sb="2" eb="4">
      <t>ネンド</t>
    </rPh>
    <rPh sb="4" eb="6">
      <t>テイスウ</t>
    </rPh>
    <phoneticPr fontId="3"/>
  </si>
  <si>
    <t>2025年度予算　物品/研修</t>
    <rPh sb="4" eb="6">
      <t>ネンド</t>
    </rPh>
    <rPh sb="6" eb="8">
      <t>ヨサン</t>
    </rPh>
    <rPh sb="9" eb="11">
      <t>ブッピン</t>
    </rPh>
    <rPh sb="12" eb="14">
      <t>ケンシュウ</t>
    </rPh>
    <phoneticPr fontId="26"/>
  </si>
  <si>
    <t>奥平 吉志乃</t>
    <rPh sb="0" eb="2">
      <t>オクダイラ</t>
    </rPh>
    <rPh sb="3" eb="4">
      <t>キチ</t>
    </rPh>
    <rPh sb="4" eb="5">
      <t>ココロザシ</t>
    </rPh>
    <rPh sb="5" eb="6">
      <t>ノ</t>
    </rPh>
    <phoneticPr fontId="3"/>
  </si>
  <si>
    <t>電動アシスト付き自転車</t>
  </si>
  <si>
    <t>新規2</t>
  </si>
  <si>
    <t>ラップトップパソコン</t>
    <phoneticPr fontId="3"/>
  </si>
  <si>
    <t>終末期専門士</t>
    <phoneticPr fontId="3"/>
  </si>
  <si>
    <t>日経ヘルスケア(ヘルパー、看護、居宅にて按分）</t>
    <rPh sb="0" eb="2">
      <t>ニッケイ</t>
    </rPh>
    <rPh sb="13" eb="15">
      <t>カンゴ</t>
    </rPh>
    <rPh sb="16" eb="18">
      <t>キョタク</t>
    </rPh>
    <rPh sb="20" eb="22">
      <t>アンブン</t>
    </rPh>
    <phoneticPr fontId="3"/>
  </si>
  <si>
    <t>定期購読</t>
  </si>
  <si>
    <t>又吉　絢子</t>
    <phoneticPr fontId="3"/>
  </si>
  <si>
    <t>2025年度</t>
    <rPh sb="4" eb="6">
      <t>ネンド</t>
    </rPh>
    <phoneticPr fontId="3"/>
  </si>
  <si>
    <t>2026年度</t>
    <rPh sb="4" eb="6">
      <t>ネンド</t>
    </rPh>
    <phoneticPr fontId="3"/>
  </si>
  <si>
    <t>2027年度</t>
    <rPh sb="4" eb="6">
      <t>ネンド</t>
    </rPh>
    <phoneticPr fontId="3"/>
  </si>
  <si>
    <t>2028年度</t>
    <rPh sb="4" eb="6">
      <t>ネンド</t>
    </rPh>
    <phoneticPr fontId="3"/>
  </si>
  <si>
    <t>2029年度</t>
    <rPh sb="4" eb="6">
      <t>ネンド</t>
    </rPh>
    <phoneticPr fontId="3"/>
  </si>
  <si>
    <t>2030年度</t>
    <rPh sb="4" eb="6">
      <t>ネンド</t>
    </rPh>
    <phoneticPr fontId="3"/>
  </si>
  <si>
    <t>2031年度</t>
    <rPh sb="4" eb="6">
      <t>ネンド</t>
    </rPh>
    <phoneticPr fontId="3"/>
  </si>
  <si>
    <t>2032年度</t>
    <rPh sb="4" eb="6">
      <t>ネンド</t>
    </rPh>
    <phoneticPr fontId="3"/>
  </si>
  <si>
    <t>2033年度</t>
    <rPh sb="4" eb="6">
      <t>ネンド</t>
    </rPh>
    <phoneticPr fontId="3"/>
  </si>
  <si>
    <t>2034年度</t>
    <rPh sb="4" eb="6">
      <t>ネンド</t>
    </rPh>
    <phoneticPr fontId="3"/>
  </si>
  <si>
    <t>2035年度</t>
    <rPh sb="4" eb="6">
      <t>ネンド</t>
    </rPh>
    <phoneticPr fontId="3"/>
  </si>
  <si>
    <t>2036年度</t>
    <rPh sb="4" eb="6">
      <t>ネンド</t>
    </rPh>
    <phoneticPr fontId="3"/>
  </si>
  <si>
    <t>2037年度</t>
    <rPh sb="4" eb="6">
      <t>ネンド</t>
    </rPh>
    <phoneticPr fontId="3"/>
  </si>
  <si>
    <t>2038年度</t>
    <rPh sb="4" eb="6">
      <t>ネンド</t>
    </rPh>
    <phoneticPr fontId="3"/>
  </si>
  <si>
    <t>2024年4月～2029年3月</t>
    <rPh sb="4" eb="5">
      <t>ネン</t>
    </rPh>
    <rPh sb="6" eb="7">
      <t>ツキ</t>
    </rPh>
    <rPh sb="12" eb="13">
      <t>ネン</t>
    </rPh>
    <rPh sb="14" eb="15">
      <t>ツキ</t>
    </rPh>
    <phoneticPr fontId="3"/>
  </si>
  <si>
    <t>ソフトクリームフリーザ―（居宅、介護、看護にて按分）</t>
    <rPh sb="13" eb="15">
      <t>キョタク</t>
    </rPh>
    <rPh sb="16" eb="18">
      <t>カイゴ</t>
    </rPh>
    <rPh sb="19" eb="21">
      <t>カンゴ</t>
    </rPh>
    <rPh sb="23" eb="25">
      <t>アンブン</t>
    </rPh>
    <phoneticPr fontId="3"/>
  </si>
  <si>
    <t>新垣　達司 他1名</t>
    <rPh sb="0" eb="2">
      <t>アラカキ</t>
    </rPh>
    <rPh sb="3" eb="5">
      <t>タツジ</t>
    </rPh>
    <rPh sb="6" eb="7">
      <t>ホカ</t>
    </rPh>
    <rPh sb="8" eb="9">
      <t>メイ</t>
    </rPh>
    <phoneticPr fontId="3"/>
  </si>
  <si>
    <t>新規10</t>
    <rPh sb="0" eb="2">
      <t>シンキ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</si>
</sst>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_ * #,##0.000_ ;_ * \-#,##0.000_ ;_ * &quot;-&quot;_ ;_ @_ "/>
    <numFmt numFmtId="177" formatCode="#,##0_ "/>
    <numFmt numFmtId="178" formatCode="_ * #,##0.0_ ;_ * \-#,##0.0_ ;_ * &quot;-&quot;_ ;_ @_ "/>
  </numFmts>
  <fonts count="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val="double"/>
      <sz val="14"/>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u val="double"/>
      <sz val="11"/>
      <name val="ＭＳ Ｐゴシック"/>
      <family val="3"/>
      <charset val="128"/>
    </font>
    <font>
      <sz val="9"/>
      <name val="ＭＳ Ｐゴシック"/>
      <family val="3"/>
      <charset val="128"/>
    </font>
    <font>
      <sz val="11"/>
      <name val="ＭＳ Ｐゴシック"/>
      <family val="3"/>
      <charset val="128"/>
    </font>
    <font>
      <sz val="12"/>
      <name val="ＭＳ Ｐゴシック"/>
      <family val="3"/>
      <charset val="128"/>
    </font>
    <font>
      <sz val="9"/>
      <color indexed="81"/>
      <name val="ＭＳ Ｐゴシック"/>
      <family val="3"/>
      <charset val="128"/>
    </font>
    <font>
      <b/>
      <sz val="9"/>
      <color indexed="81"/>
      <name val="ＭＳ Ｐゴシック"/>
      <family val="3"/>
      <charset val="128"/>
    </font>
    <font>
      <sz val="10"/>
      <color indexed="81"/>
      <name val="ＭＳ Ｐゴシック"/>
      <family val="3"/>
      <charset val="128"/>
    </font>
    <font>
      <sz val="11"/>
      <name val="ＭＳ Ｐ明朝"/>
      <family val="1"/>
      <charset val="128"/>
    </font>
    <font>
      <b/>
      <u val="double"/>
      <sz val="14"/>
      <name val="ＭＳ Ｐ明朝"/>
      <family val="1"/>
      <charset val="128"/>
    </font>
    <font>
      <sz val="14"/>
      <name val="ＭＳ Ｐ明朝"/>
      <family val="1"/>
      <charset val="128"/>
    </font>
    <font>
      <sz val="10"/>
      <name val="ＭＳ Ｐ明朝"/>
      <family val="1"/>
      <charset val="128"/>
    </font>
    <font>
      <b/>
      <sz val="10"/>
      <name val="ＭＳ Ｐ明朝"/>
      <family val="1"/>
      <charset val="128"/>
    </font>
    <font>
      <sz val="11"/>
      <name val="ＭＳ Ｐゴシック"/>
      <family val="3"/>
      <charset val="128"/>
      <scheme val="minor"/>
    </font>
    <font>
      <sz val="10"/>
      <name val="ＭＳ Ｐゴシック"/>
      <family val="3"/>
      <charset val="128"/>
      <scheme val="minor"/>
    </font>
    <font>
      <sz val="11"/>
      <color rgb="FFFF0000"/>
      <name val="ＭＳ Ｐ明朝"/>
      <family val="1"/>
      <charset val="128"/>
    </font>
    <font>
      <sz val="11"/>
      <color rgb="FFFF0000"/>
      <name val="ＭＳ Ｐゴシック"/>
      <family val="3"/>
      <charset val="128"/>
    </font>
    <font>
      <sz val="16"/>
      <color theme="1"/>
      <name val="ＭＳ Ｐゴシック"/>
      <family val="3"/>
      <charset val="128"/>
      <scheme val="minor"/>
    </font>
    <font>
      <sz val="6"/>
      <name val="ＭＳ Ｐゴシック"/>
      <family val="2"/>
      <charset val="128"/>
      <scheme val="minor"/>
    </font>
    <font>
      <sz val="16"/>
      <color theme="1"/>
      <name val="ＭＳ Ｐゴシック"/>
      <family val="2"/>
      <charset val="128"/>
      <scheme val="minor"/>
    </font>
    <font>
      <sz val="14"/>
      <color theme="1"/>
      <name val="ＭＳ Ｐゴシック"/>
      <family val="2"/>
      <charset val="128"/>
      <scheme val="minor"/>
    </font>
    <font>
      <sz val="18"/>
      <color theme="1"/>
      <name val="ＭＳ Ｐゴシック"/>
      <family val="2"/>
      <charset val="128"/>
      <scheme val="minor"/>
    </font>
    <font>
      <b/>
      <sz val="11"/>
      <name val="ＭＳ Ｐ明朝"/>
      <family val="1"/>
      <charset val="128"/>
    </font>
    <font>
      <b/>
      <sz val="9"/>
      <name val="ＭＳ Ｐ明朝"/>
      <family val="1"/>
      <charset val="128"/>
    </font>
    <font>
      <b/>
      <u val="double"/>
      <sz val="11"/>
      <name val="ＭＳ Ｐ明朝"/>
      <family val="1"/>
      <charset val="128"/>
    </font>
    <font>
      <sz val="12"/>
      <name val="ＭＳ Ｐゴシック"/>
      <family val="3"/>
    </font>
    <font>
      <b/>
      <sz val="12"/>
      <name val="ＭＳ Ｐゴシック"/>
      <family val="3"/>
    </font>
    <font>
      <b/>
      <sz val="14"/>
      <name val="ＭＳ Ｐゴシック"/>
      <family val="3"/>
      <charset val="128"/>
    </font>
    <font>
      <sz val="6"/>
      <name val="ＭＳ Ｐ明朝"/>
      <family val="1"/>
      <charset val="128"/>
    </font>
    <font>
      <b/>
      <u/>
      <sz val="14"/>
      <name val="ＭＳ Ｐゴシック"/>
      <family val="3"/>
      <charset val="128"/>
    </font>
    <font>
      <b/>
      <u val="double"/>
      <sz val="14"/>
      <name val="ＭＳ Ｐゴシック"/>
      <family val="3"/>
      <charset val="128"/>
    </font>
    <font>
      <b/>
      <sz val="9"/>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darkGray"/>
    </fill>
    <fill>
      <patternFill patternType="darkGray">
        <bgColor theme="0"/>
      </patternFill>
    </fill>
    <fill>
      <patternFill patternType="solid">
        <fgColor theme="8" tint="0.79998168889431442"/>
        <bgColor indexed="64"/>
      </patternFill>
    </fill>
    <fill>
      <patternFill patternType="solid">
        <fgColor indexed="9"/>
        <bgColor indexed="64"/>
      </patternFill>
    </fill>
    <fill>
      <patternFill patternType="solid">
        <fgColor indexed="41"/>
        <bgColor indexed="64"/>
      </patternFill>
    </fill>
    <fill>
      <patternFill patternType="solid">
        <fgColor indexed="65"/>
        <bgColor indexed="64"/>
      </patternFill>
    </fill>
  </fills>
  <borders count="174">
    <border>
      <left/>
      <right/>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medium">
        <color indexed="64"/>
      </right>
      <top/>
      <bottom style="medium">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thin">
        <color indexed="64"/>
      </right>
      <top style="thin">
        <color indexed="64"/>
      </top>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hair">
        <color indexed="64"/>
      </top>
      <bottom/>
      <diagonal/>
    </border>
    <border>
      <left style="hair">
        <color indexed="64"/>
      </left>
      <right/>
      <top style="hair">
        <color indexed="64"/>
      </top>
      <bottom/>
      <diagonal/>
    </border>
    <border>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hair">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top style="medium">
        <color indexed="8"/>
      </top>
      <bottom/>
      <diagonal/>
    </border>
    <border>
      <left style="thin">
        <color indexed="8"/>
      </left>
      <right style="medium">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top style="thin">
        <color indexed="8"/>
      </top>
      <bottom style="medium">
        <color indexed="8"/>
      </bottom>
      <diagonal/>
    </border>
    <border>
      <left style="thin">
        <color indexed="8"/>
      </left>
      <right style="medium">
        <color indexed="8"/>
      </right>
      <top style="dotted">
        <color indexed="8"/>
      </top>
      <bottom/>
      <diagonal/>
    </border>
    <border>
      <left style="thin">
        <color indexed="8"/>
      </left>
      <right/>
      <top style="dotted">
        <color indexed="8"/>
      </top>
      <bottom/>
      <diagonal/>
    </border>
    <border>
      <left style="thin">
        <color indexed="8"/>
      </left>
      <right style="thin">
        <color indexed="8"/>
      </right>
      <top style="dotted">
        <color indexed="8"/>
      </top>
      <bottom/>
      <diagonal/>
    </border>
    <border>
      <left style="thin">
        <color indexed="8"/>
      </left>
      <right/>
      <top style="dotted">
        <color indexed="8"/>
      </top>
      <bottom style="dotted">
        <color indexed="8"/>
      </bottom>
      <diagonal/>
    </border>
    <border>
      <left/>
      <right style="thin">
        <color indexed="8"/>
      </right>
      <top style="dotted">
        <color indexed="8"/>
      </top>
      <bottom style="dotted">
        <color indexed="8"/>
      </bottom>
      <diagonal/>
    </border>
    <border>
      <left style="medium">
        <color indexed="8"/>
      </left>
      <right style="hair">
        <color indexed="8"/>
      </right>
      <top style="hair">
        <color indexed="8"/>
      </top>
      <bottom style="thin">
        <color indexed="8"/>
      </bottom>
      <diagonal/>
    </border>
    <border>
      <left style="medium">
        <color indexed="8"/>
      </left>
      <right style="hair">
        <color indexed="8"/>
      </right>
      <top style="hair">
        <color indexed="8"/>
      </top>
      <bottom style="hair">
        <color indexed="8"/>
      </bottom>
      <diagonal/>
    </border>
    <border>
      <left style="medium">
        <color indexed="8"/>
      </left>
      <right/>
      <top/>
      <bottom/>
      <diagonal/>
    </border>
    <border>
      <left style="thin">
        <color indexed="8"/>
      </left>
      <right style="medium">
        <color indexed="8"/>
      </right>
      <top/>
      <bottom style="dotted">
        <color indexed="8"/>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medium">
        <color indexed="8"/>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style="medium">
        <color indexed="8"/>
      </left>
      <right style="hair">
        <color indexed="8"/>
      </right>
      <top style="dotted">
        <color indexed="8"/>
      </top>
      <bottom style="hair">
        <color indexed="8"/>
      </bottom>
      <diagonal/>
    </border>
    <border>
      <left style="thin">
        <color indexed="8"/>
      </left>
      <right style="medium">
        <color indexed="8"/>
      </right>
      <top/>
      <bottom/>
      <diagonal/>
    </border>
    <border>
      <left style="thin">
        <color indexed="8"/>
      </left>
      <right style="thin">
        <color indexed="8"/>
      </right>
      <top style="thin">
        <color indexed="8"/>
      </top>
      <bottom/>
      <diagonal/>
    </border>
    <border>
      <left style="medium">
        <color indexed="8"/>
      </left>
      <right style="hair">
        <color indexed="8"/>
      </right>
      <top style="thin">
        <color indexed="8"/>
      </top>
      <bottom style="dotted">
        <color indexed="8"/>
      </bottom>
      <diagonal/>
    </border>
    <border>
      <left style="thin">
        <color indexed="8"/>
      </left>
      <right style="medium">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top style="medium">
        <color indexed="8"/>
      </top>
      <bottom style="thin">
        <color indexed="8"/>
      </bottom>
      <diagonal/>
    </border>
    <border>
      <left/>
      <right/>
      <top/>
      <bottom style="medium">
        <color indexed="8"/>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0" fontId="33" fillId="0" borderId="0"/>
  </cellStyleXfs>
  <cellXfs count="771">
    <xf numFmtId="0" fontId="0" fillId="0" borderId="0" xfId="0"/>
    <xf numFmtId="0" fontId="2" fillId="0" borderId="0" xfId="0" applyFont="1"/>
    <xf numFmtId="0" fontId="2" fillId="0" borderId="1" xfId="0" applyFont="1" applyBorder="1"/>
    <xf numFmtId="0" fontId="2" fillId="0" borderId="2" xfId="0" applyFont="1" applyBorder="1" applyAlignment="1">
      <alignment horizontal="left"/>
    </xf>
    <xf numFmtId="0" fontId="8" fillId="0" borderId="0" xfId="0" applyFont="1"/>
    <xf numFmtId="38" fontId="2" fillId="0" borderId="3" xfId="1" applyBorder="1"/>
    <xf numFmtId="0" fontId="0" fillId="0" borderId="5" xfId="0" applyBorder="1"/>
    <xf numFmtId="0" fontId="4" fillId="0" borderId="0" xfId="0" applyFont="1"/>
    <xf numFmtId="0" fontId="9" fillId="0" borderId="0" xfId="0" applyFont="1"/>
    <xf numFmtId="0" fontId="5" fillId="0" borderId="0" xfId="0" applyFont="1" applyAlignment="1">
      <alignment horizontal="right"/>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6" fillId="0" borderId="10" xfId="0" applyFont="1" applyBorder="1" applyAlignment="1">
      <alignment horizontal="center"/>
    </xf>
    <xf numFmtId="0" fontId="6" fillId="0" borderId="11" xfId="0" applyFont="1" applyBorder="1"/>
    <xf numFmtId="0" fontId="6" fillId="0" borderId="12" xfId="0" applyFont="1" applyBorder="1"/>
    <xf numFmtId="0" fontId="11" fillId="0" borderId="0" xfId="0" applyFont="1"/>
    <xf numFmtId="38" fontId="0" fillId="0" borderId="0" xfId="1" applyFont="1"/>
    <xf numFmtId="38" fontId="2" fillId="0" borderId="11" xfId="1" applyBorder="1" applyAlignment="1">
      <alignment horizontal="center"/>
    </xf>
    <xf numFmtId="38" fontId="2" fillId="0" borderId="11" xfId="1" applyBorder="1" applyAlignment="1">
      <alignment horizontal="right"/>
    </xf>
    <xf numFmtId="0" fontId="0" fillId="0" borderId="1" xfId="0" applyBorder="1"/>
    <xf numFmtId="41" fontId="6" fillId="0" borderId="11" xfId="0" applyNumberFormat="1" applyFont="1" applyBorder="1"/>
    <xf numFmtId="41" fontId="6" fillId="0" borderId="11" xfId="0" applyNumberFormat="1" applyFont="1" applyBorder="1" applyAlignment="1">
      <alignment horizontal="center"/>
    </xf>
    <xf numFmtId="0" fontId="2" fillId="0" borderId="24" xfId="0" applyFont="1" applyBorder="1"/>
    <xf numFmtId="0" fontId="2" fillId="0" borderId="16" xfId="0" applyFont="1" applyBorder="1"/>
    <xf numFmtId="0" fontId="2" fillId="0" borderId="15" xfId="0" applyFont="1" applyBorder="1"/>
    <xf numFmtId="38" fontId="0" fillId="0" borderId="11" xfId="1" applyFont="1" applyBorder="1"/>
    <xf numFmtId="38" fontId="2" fillId="0" borderId="3" xfId="1" applyBorder="1" applyAlignment="1">
      <alignment horizontal="right"/>
    </xf>
    <xf numFmtId="0" fontId="0" fillId="0" borderId="11" xfId="0" applyBorder="1" applyAlignment="1">
      <alignment horizontal="center"/>
    </xf>
    <xf numFmtId="41" fontId="2" fillId="0" borderId="10" xfId="0" applyNumberFormat="1" applyFont="1" applyBorder="1" applyAlignment="1">
      <alignment horizontal="center"/>
    </xf>
    <xf numFmtId="0" fontId="2" fillId="0" borderId="25" xfId="0" applyFont="1" applyBorder="1"/>
    <xf numFmtId="0" fontId="2" fillId="0" borderId="26" xfId="0" applyFont="1" applyBorder="1"/>
    <xf numFmtId="0" fontId="2" fillId="0" borderId="27" xfId="0" applyFont="1" applyBorder="1"/>
    <xf numFmtId="0" fontId="0" fillId="0" borderId="10" xfId="0" applyBorder="1"/>
    <xf numFmtId="0" fontId="2" fillId="0" borderId="28" xfId="0" applyFont="1" applyBorder="1"/>
    <xf numFmtId="0" fontId="2" fillId="0" borderId="29" xfId="0" applyFont="1" applyBorder="1"/>
    <xf numFmtId="0" fontId="0" fillId="0" borderId="11" xfId="0" applyBorder="1"/>
    <xf numFmtId="0" fontId="0" fillId="0" borderId="10" xfId="0" applyBorder="1" applyAlignment="1">
      <alignment shrinkToFit="1"/>
    </xf>
    <xf numFmtId="0" fontId="16" fillId="0" borderId="0" xfId="0" applyFont="1"/>
    <xf numFmtId="0" fontId="18" fillId="0" borderId="0" xfId="0" applyFont="1"/>
    <xf numFmtId="0" fontId="19" fillId="0" borderId="0" xfId="0" applyFont="1"/>
    <xf numFmtId="38" fontId="20" fillId="0" borderId="0" xfId="1" applyFont="1" applyAlignment="1">
      <alignment horizontal="right"/>
    </xf>
    <xf numFmtId="0" fontId="19" fillId="0" borderId="0" xfId="0" applyFont="1" applyAlignment="1">
      <alignment horizontal="right"/>
    </xf>
    <xf numFmtId="0" fontId="16" fillId="0" borderId="0" xfId="0" applyFont="1" applyAlignment="1">
      <alignment vertical="center"/>
    </xf>
    <xf numFmtId="0" fontId="16" fillId="0" borderId="31" xfId="0" applyFont="1" applyBorder="1"/>
    <xf numFmtId="0" fontId="16" fillId="0" borderId="32" xfId="0" applyFont="1" applyBorder="1" applyAlignment="1">
      <alignment horizontal="center"/>
    </xf>
    <xf numFmtId="0" fontId="16" fillId="0" borderId="33" xfId="0" applyFont="1" applyBorder="1"/>
    <xf numFmtId="0" fontId="16" fillId="0" borderId="34" xfId="0" applyFont="1" applyBorder="1"/>
    <xf numFmtId="41" fontId="16" fillId="0" borderId="35" xfId="0" applyNumberFormat="1" applyFont="1" applyBorder="1"/>
    <xf numFmtId="0" fontId="16" fillId="0" borderId="35" xfId="0" applyFont="1" applyBorder="1"/>
    <xf numFmtId="0" fontId="16" fillId="0" borderId="2" xfId="0" applyFont="1" applyBorder="1" applyAlignment="1">
      <alignment horizontal="center" vertical="center"/>
    </xf>
    <xf numFmtId="41" fontId="16" fillId="0" borderId="21" xfId="0" applyNumberFormat="1" applyFont="1" applyBorder="1" applyAlignment="1">
      <alignment horizontal="center"/>
    </xf>
    <xf numFmtId="0" fontId="16" fillId="0" borderId="32" xfId="0" applyFont="1" applyBorder="1"/>
    <xf numFmtId="38" fontId="16" fillId="0" borderId="4" xfId="1" applyFont="1" applyBorder="1" applyAlignment="1">
      <alignment horizontal="right"/>
    </xf>
    <xf numFmtId="38" fontId="16" fillId="0" borderId="4" xfId="1" applyFont="1" applyBorder="1"/>
    <xf numFmtId="0" fontId="16" fillId="0" borderId="5" xfId="0" applyFont="1" applyBorder="1"/>
    <xf numFmtId="0" fontId="16" fillId="0" borderId="2" xfId="0" applyFont="1" applyBorder="1" applyAlignment="1">
      <alignment horizontal="left"/>
    </xf>
    <xf numFmtId="38" fontId="16" fillId="0" borderId="3" xfId="1" applyFont="1" applyBorder="1" applyAlignment="1">
      <alignment horizontal="right"/>
    </xf>
    <xf numFmtId="0" fontId="16" fillId="0" borderId="1" xfId="0" applyFont="1" applyBorder="1"/>
    <xf numFmtId="0" fontId="16" fillId="0" borderId="10" xfId="0" applyFont="1" applyBorder="1"/>
    <xf numFmtId="0" fontId="16" fillId="0" borderId="11" xfId="0" applyFont="1" applyBorder="1" applyAlignment="1">
      <alignment horizontal="center"/>
    </xf>
    <xf numFmtId="0" fontId="19" fillId="0" borderId="36" xfId="0" applyFont="1" applyBorder="1"/>
    <xf numFmtId="0" fontId="16" fillId="0" borderId="37" xfId="0" applyFont="1" applyBorder="1" applyAlignment="1">
      <alignment horizontal="center"/>
    </xf>
    <xf numFmtId="0" fontId="16" fillId="0" borderId="25" xfId="0" applyFont="1" applyBorder="1"/>
    <xf numFmtId="0" fontId="16" fillId="0" borderId="26" xfId="0" applyFont="1" applyBorder="1"/>
    <xf numFmtId="0" fontId="16" fillId="0" borderId="27" xfId="0" applyFont="1" applyBorder="1"/>
    <xf numFmtId="41" fontId="16" fillId="0" borderId="10" xfId="0" applyNumberFormat="1" applyFont="1" applyBorder="1" applyAlignment="1">
      <alignment horizontal="center"/>
    </xf>
    <xf numFmtId="0" fontId="16" fillId="0" borderId="28" xfId="0" applyFont="1" applyBorder="1" applyAlignment="1">
      <alignment horizontal="center"/>
    </xf>
    <xf numFmtId="38" fontId="16" fillId="0" borderId="3" xfId="1" applyFont="1" applyBorder="1"/>
    <xf numFmtId="38" fontId="16" fillId="0" borderId="38" xfId="1" applyFont="1" applyBorder="1"/>
    <xf numFmtId="0" fontId="16" fillId="0" borderId="39" xfId="0" applyFont="1" applyBorder="1"/>
    <xf numFmtId="0" fontId="16" fillId="0" borderId="40" xfId="0" applyFont="1" applyBorder="1"/>
    <xf numFmtId="0" fontId="16" fillId="0" borderId="40" xfId="0" applyFont="1" applyBorder="1" applyAlignment="1">
      <alignment horizontal="center"/>
    </xf>
    <xf numFmtId="0" fontId="16" fillId="0" borderId="41" xfId="0" applyFont="1" applyBorder="1"/>
    <xf numFmtId="0" fontId="16" fillId="0" borderId="42" xfId="0" applyFont="1" applyBorder="1"/>
    <xf numFmtId="0" fontId="16" fillId="0" borderId="43" xfId="0" applyFont="1" applyBorder="1"/>
    <xf numFmtId="0" fontId="16" fillId="0" borderId="44" xfId="0" applyFont="1" applyBorder="1"/>
    <xf numFmtId="38" fontId="16" fillId="0" borderId="45" xfId="1" applyFont="1" applyBorder="1"/>
    <xf numFmtId="0" fontId="16" fillId="0" borderId="46" xfId="0" applyFont="1" applyBorder="1"/>
    <xf numFmtId="38" fontId="19" fillId="0" borderId="0" xfId="1" applyFont="1"/>
    <xf numFmtId="0" fontId="20" fillId="0" borderId="0" xfId="0" applyFont="1" applyAlignment="1">
      <alignment horizontal="right"/>
    </xf>
    <xf numFmtId="0" fontId="16" fillId="0" borderId="47" xfId="0" applyFont="1" applyBorder="1" applyAlignment="1">
      <alignment horizontal="center" vertical="center"/>
    </xf>
    <xf numFmtId="0" fontId="16" fillId="0" borderId="48" xfId="0" applyFont="1" applyBorder="1" applyAlignment="1">
      <alignment horizontal="center" vertical="center"/>
    </xf>
    <xf numFmtId="38" fontId="16" fillId="0" borderId="13" xfId="1" applyFont="1" applyBorder="1" applyAlignment="1">
      <alignment horizontal="center" vertical="center"/>
    </xf>
    <xf numFmtId="0" fontId="19" fillId="0" borderId="5" xfId="0" applyFont="1" applyBorder="1"/>
    <xf numFmtId="41" fontId="2" fillId="0" borderId="10" xfId="0" applyNumberFormat="1" applyFont="1" applyBorder="1"/>
    <xf numFmtId="41" fontId="2" fillId="0" borderId="11" xfId="0" applyNumberFormat="1" applyFont="1" applyBorder="1"/>
    <xf numFmtId="41" fontId="2" fillId="0" borderId="3" xfId="0" applyNumberFormat="1" applyFont="1" applyBorder="1"/>
    <xf numFmtId="0" fontId="21" fillId="0" borderId="21" xfId="0" applyFont="1" applyBorder="1" applyAlignment="1">
      <alignment horizontal="center"/>
    </xf>
    <xf numFmtId="0" fontId="21" fillId="0" borderId="22" xfId="0" applyFont="1" applyBorder="1" applyAlignment="1">
      <alignment horizontal="center"/>
    </xf>
    <xf numFmtId="0" fontId="21" fillId="0" borderId="0" xfId="0" applyFont="1" applyAlignment="1">
      <alignment vertical="center"/>
    </xf>
    <xf numFmtId="0" fontId="21" fillId="0" borderId="21" xfId="0" applyFont="1" applyBorder="1" applyAlignment="1">
      <alignment horizontal="center" shrinkToFit="1"/>
    </xf>
    <xf numFmtId="176" fontId="21" fillId="0" borderId="23" xfId="0" applyNumberFormat="1" applyFont="1" applyBorder="1" applyAlignment="1">
      <alignment horizontal="center"/>
    </xf>
    <xf numFmtId="0" fontId="21" fillId="0" borderId="41" xfId="0" applyFont="1" applyBorder="1"/>
    <xf numFmtId="0" fontId="21" fillId="0" borderId="42" xfId="0" applyFont="1" applyBorder="1"/>
    <xf numFmtId="0" fontId="21" fillId="0" borderId="43" xfId="0" applyFont="1" applyBorder="1"/>
    <xf numFmtId="0" fontId="21" fillId="0" borderId="44" xfId="0" applyFont="1" applyBorder="1"/>
    <xf numFmtId="0" fontId="21" fillId="0" borderId="0" xfId="0" applyFont="1"/>
    <xf numFmtId="41" fontId="21" fillId="0" borderId="49" xfId="0" applyNumberFormat="1" applyFont="1" applyBorder="1"/>
    <xf numFmtId="41" fontId="21" fillId="0" borderId="50" xfId="0" applyNumberFormat="1" applyFont="1" applyBorder="1"/>
    <xf numFmtId="41" fontId="21" fillId="0" borderId="51" xfId="0" applyNumberFormat="1" applyFont="1" applyBorder="1"/>
    <xf numFmtId="38" fontId="21" fillId="0" borderId="50" xfId="1" applyFont="1" applyBorder="1"/>
    <xf numFmtId="41" fontId="21" fillId="0" borderId="35" xfId="0" applyNumberFormat="1" applyFont="1" applyBorder="1" applyAlignment="1">
      <alignment horizontal="right"/>
    </xf>
    <xf numFmtId="0" fontId="21" fillId="0" borderId="35" xfId="0" applyFont="1" applyBorder="1" applyAlignment="1">
      <alignment horizontal="right"/>
    </xf>
    <xf numFmtId="0" fontId="21" fillId="0" borderId="52" xfId="0" applyFont="1" applyBorder="1"/>
    <xf numFmtId="0" fontId="21" fillId="0" borderId="25" xfId="0" applyFont="1" applyBorder="1"/>
    <xf numFmtId="41" fontId="21" fillId="0" borderId="26" xfId="0" applyNumberFormat="1" applyFont="1" applyBorder="1" applyAlignment="1">
      <alignment horizontal="right"/>
    </xf>
    <xf numFmtId="41" fontId="21" fillId="0" borderId="26" xfId="0" applyNumberFormat="1" applyFont="1" applyBorder="1"/>
    <xf numFmtId="0" fontId="21" fillId="0" borderId="26" xfId="0" applyFont="1" applyBorder="1" applyAlignment="1">
      <alignment horizontal="right"/>
    </xf>
    <xf numFmtId="0" fontId="21" fillId="0" borderId="53" xfId="0" applyFont="1" applyBorder="1"/>
    <xf numFmtId="41" fontId="21" fillId="0" borderId="19" xfId="0" applyNumberFormat="1" applyFont="1" applyBorder="1" applyAlignment="1">
      <alignment horizontal="right"/>
    </xf>
    <xf numFmtId="41" fontId="21" fillId="0" borderId="19" xfId="0" applyNumberFormat="1" applyFont="1" applyBorder="1"/>
    <xf numFmtId="0" fontId="21" fillId="0" borderId="19" xfId="0" applyFont="1" applyBorder="1" applyAlignment="1">
      <alignment horizontal="right"/>
    </xf>
    <xf numFmtId="0" fontId="16" fillId="0" borderId="28" xfId="0" applyFont="1" applyBorder="1" applyAlignment="1">
      <alignment horizontal="right"/>
    </xf>
    <xf numFmtId="0" fontId="21" fillId="0" borderId="54" xfId="0" applyFont="1" applyBorder="1"/>
    <xf numFmtId="41" fontId="21" fillId="0" borderId="55" xfId="0" applyNumberFormat="1" applyFont="1" applyBorder="1" applyAlignment="1">
      <alignment horizontal="right"/>
    </xf>
    <xf numFmtId="41" fontId="21" fillId="0" borderId="55" xfId="0" applyNumberFormat="1" applyFont="1" applyBorder="1"/>
    <xf numFmtId="0" fontId="21" fillId="0" borderId="55" xfId="0" applyFont="1" applyBorder="1" applyAlignment="1">
      <alignment horizontal="right"/>
    </xf>
    <xf numFmtId="0" fontId="21" fillId="0" borderId="22" xfId="0" applyFont="1" applyBorder="1" applyAlignment="1">
      <alignment shrinkToFit="1"/>
    </xf>
    <xf numFmtId="0" fontId="21" fillId="0" borderId="34" xfId="0" applyFont="1" applyBorder="1"/>
    <xf numFmtId="41" fontId="21" fillId="0" borderId="35" xfId="0" applyNumberFormat="1" applyFont="1" applyBorder="1"/>
    <xf numFmtId="0" fontId="21" fillId="0" borderId="33" xfId="0" applyFont="1" applyBorder="1"/>
    <xf numFmtId="41" fontId="21" fillId="0" borderId="10" xfId="0" applyNumberFormat="1" applyFont="1" applyBorder="1" applyAlignment="1">
      <alignment horizontal="center"/>
    </xf>
    <xf numFmtId="0" fontId="21" fillId="0" borderId="22" xfId="0" applyFont="1" applyBorder="1" applyAlignment="1">
      <alignment horizontal="right"/>
    </xf>
    <xf numFmtId="38" fontId="21" fillId="0" borderId="4" xfId="1" applyFont="1" applyBorder="1"/>
    <xf numFmtId="0" fontId="21" fillId="0" borderId="27" xfId="0" applyFont="1" applyBorder="1"/>
    <xf numFmtId="0" fontId="21" fillId="0" borderId="1" xfId="0" applyFont="1" applyBorder="1"/>
    <xf numFmtId="0" fontId="21" fillId="0" borderId="4" xfId="0" applyFont="1" applyBorder="1" applyAlignment="1">
      <alignment horizontal="right"/>
    </xf>
    <xf numFmtId="0" fontId="21" fillId="0" borderId="56" xfId="0" applyFont="1" applyBorder="1"/>
    <xf numFmtId="0" fontId="21" fillId="0" borderId="5" xfId="0" applyFont="1" applyBorder="1"/>
    <xf numFmtId="41" fontId="21" fillId="0" borderId="10" xfId="0" applyNumberFormat="1" applyFont="1" applyBorder="1"/>
    <xf numFmtId="41" fontId="21" fillId="0" borderId="57" xfId="0" applyNumberFormat="1" applyFont="1" applyBorder="1" applyAlignment="1">
      <alignment horizontal="right"/>
    </xf>
    <xf numFmtId="0" fontId="21" fillId="0" borderId="58" xfId="0" applyFont="1" applyBorder="1"/>
    <xf numFmtId="0" fontId="21" fillId="0" borderId="59" xfId="0" applyFont="1" applyBorder="1"/>
    <xf numFmtId="41" fontId="21" fillId="0" borderId="21" xfId="0" applyNumberFormat="1" applyFont="1" applyBorder="1"/>
    <xf numFmtId="41" fontId="21" fillId="0" borderId="10" xfId="0" applyNumberFormat="1" applyFont="1" applyBorder="1" applyAlignment="1">
      <alignment horizontal="right"/>
    </xf>
    <xf numFmtId="0" fontId="22" fillId="0" borderId="21" xfId="0" applyFont="1" applyBorder="1" applyAlignment="1">
      <alignment horizontal="center"/>
    </xf>
    <xf numFmtId="41" fontId="16" fillId="0" borderId="60" xfId="0" applyNumberFormat="1" applyFont="1" applyBorder="1"/>
    <xf numFmtId="0" fontId="2" fillId="0" borderId="61" xfId="0" applyFont="1" applyBorder="1"/>
    <xf numFmtId="0" fontId="16" fillId="0" borderId="52" xfId="0" applyFont="1" applyBorder="1"/>
    <xf numFmtId="0" fontId="2" fillId="0" borderId="62" xfId="0" applyFont="1" applyBorder="1"/>
    <xf numFmtId="0" fontId="21" fillId="2" borderId="22" xfId="0" applyFont="1" applyFill="1" applyBorder="1" applyAlignment="1">
      <alignment shrinkToFit="1"/>
    </xf>
    <xf numFmtId="0" fontId="6" fillId="2" borderId="11" xfId="0" applyFont="1" applyFill="1" applyBorder="1"/>
    <xf numFmtId="41" fontId="6" fillId="2" borderId="11" xfId="0" applyNumberFormat="1" applyFont="1" applyFill="1" applyBorder="1" applyAlignment="1">
      <alignment horizontal="center"/>
    </xf>
    <xf numFmtId="41" fontId="6" fillId="2" borderId="11" xfId="0" applyNumberFormat="1" applyFont="1" applyFill="1" applyBorder="1"/>
    <xf numFmtId="38" fontId="12" fillId="0" borderId="11" xfId="1" applyFont="1" applyBorder="1" applyAlignment="1">
      <alignment horizontal="left"/>
    </xf>
    <xf numFmtId="0" fontId="0" fillId="0" borderId="11" xfId="0" applyBorder="1" applyAlignment="1">
      <alignment horizontal="right"/>
    </xf>
    <xf numFmtId="41" fontId="2" fillId="2" borderId="11" xfId="0" applyNumberFormat="1" applyFont="1" applyFill="1" applyBorder="1"/>
    <xf numFmtId="41" fontId="2" fillId="2" borderId="11" xfId="0" applyNumberFormat="1" applyFont="1" applyFill="1" applyBorder="1" applyAlignment="1">
      <alignment horizontal="center"/>
    </xf>
    <xf numFmtId="177" fontId="2" fillId="2" borderId="14" xfId="0" applyNumberFormat="1" applyFont="1" applyFill="1" applyBorder="1"/>
    <xf numFmtId="177" fontId="2" fillId="2" borderId="15" xfId="0" applyNumberFormat="1" applyFont="1" applyFill="1" applyBorder="1"/>
    <xf numFmtId="177" fontId="2" fillId="2" borderId="16" xfId="0" applyNumberFormat="1" applyFont="1" applyFill="1" applyBorder="1"/>
    <xf numFmtId="177" fontId="2" fillId="2" borderId="17" xfId="0" applyNumberFormat="1" applyFont="1" applyFill="1" applyBorder="1"/>
    <xf numFmtId="41" fontId="2" fillId="0" borderId="11" xfId="0" applyNumberFormat="1" applyFont="1" applyBorder="1" applyAlignment="1">
      <alignment horizontal="center"/>
    </xf>
    <xf numFmtId="177" fontId="2" fillId="0" borderId="14" xfId="0" applyNumberFormat="1" applyFont="1" applyBorder="1"/>
    <xf numFmtId="177" fontId="2" fillId="0" borderId="15" xfId="0" applyNumberFormat="1" applyFont="1" applyBorder="1"/>
    <xf numFmtId="177" fontId="2" fillId="0" borderId="16" xfId="0" applyNumberFormat="1" applyFont="1" applyBorder="1"/>
    <xf numFmtId="177" fontId="2" fillId="0" borderId="17" xfId="0" applyNumberFormat="1" applyFont="1" applyBorder="1"/>
    <xf numFmtId="177" fontId="2" fillId="0" borderId="18" xfId="0" applyNumberFormat="1" applyFont="1" applyBorder="1"/>
    <xf numFmtId="177" fontId="2" fillId="0" borderId="19" xfId="0" applyNumberFormat="1" applyFont="1" applyBorder="1"/>
    <xf numFmtId="177" fontId="2" fillId="0" borderId="20" xfId="0" applyNumberFormat="1" applyFont="1" applyBorder="1"/>
    <xf numFmtId="0" fontId="6" fillId="0" borderId="0" xfId="0" applyFont="1"/>
    <xf numFmtId="177" fontId="2" fillId="0" borderId="0" xfId="0" applyNumberFormat="1" applyFont="1"/>
    <xf numFmtId="0" fontId="7" fillId="3" borderId="13" xfId="0" applyFont="1" applyFill="1" applyBorder="1" applyAlignment="1">
      <alignment horizontal="center"/>
    </xf>
    <xf numFmtId="0" fontId="6" fillId="3" borderId="13" xfId="0" applyFont="1" applyFill="1" applyBorder="1"/>
    <xf numFmtId="0" fontId="2" fillId="3" borderId="13" xfId="0" applyFont="1" applyFill="1" applyBorder="1"/>
    <xf numFmtId="41" fontId="2" fillId="3" borderId="13" xfId="0" applyNumberFormat="1" applyFont="1" applyFill="1" applyBorder="1"/>
    <xf numFmtId="0" fontId="7" fillId="3" borderId="0" xfId="0" applyFont="1" applyFill="1" applyAlignment="1">
      <alignment horizontal="center"/>
    </xf>
    <xf numFmtId="0" fontId="6" fillId="3" borderId="0" xfId="0" applyFont="1" applyFill="1"/>
    <xf numFmtId="0" fontId="2" fillId="3" borderId="0" xfId="0" applyFont="1" applyFill="1"/>
    <xf numFmtId="41" fontId="2" fillId="3" borderId="0" xfId="0" applyNumberFormat="1" applyFont="1" applyFill="1"/>
    <xf numFmtId="38" fontId="0" fillId="0" borderId="11" xfId="1" applyFont="1" applyBorder="1" applyAlignment="1">
      <alignment shrinkToFit="1"/>
    </xf>
    <xf numFmtId="0" fontId="16" fillId="0" borderId="0" xfId="0" applyFont="1" applyAlignment="1">
      <alignment horizontal="center"/>
    </xf>
    <xf numFmtId="38" fontId="2" fillId="2" borderId="3" xfId="1" applyFill="1" applyBorder="1" applyAlignment="1">
      <alignment horizontal="right"/>
    </xf>
    <xf numFmtId="38" fontId="2" fillId="2" borderId="30" xfId="1" applyFill="1" applyBorder="1" applyAlignment="1">
      <alignment horizontal="right"/>
    </xf>
    <xf numFmtId="38" fontId="0" fillId="0" borderId="11" xfId="1" applyFont="1" applyBorder="1" applyAlignment="1">
      <alignment horizontal="center" shrinkToFit="1"/>
    </xf>
    <xf numFmtId="0" fontId="0" fillId="3" borderId="10" xfId="0" applyFill="1" applyBorder="1" applyAlignment="1">
      <alignment shrinkToFit="1"/>
    </xf>
    <xf numFmtId="0" fontId="0" fillId="3" borderId="11" xfId="0" applyFill="1" applyBorder="1" applyAlignment="1">
      <alignment horizontal="center"/>
    </xf>
    <xf numFmtId="0" fontId="0" fillId="3" borderId="1" xfId="0" applyFill="1" applyBorder="1"/>
    <xf numFmtId="0" fontId="2" fillId="3" borderId="25" xfId="0" applyFont="1" applyFill="1" applyBorder="1"/>
    <xf numFmtId="0" fontId="2" fillId="3" borderId="26" xfId="0" applyFont="1" applyFill="1" applyBorder="1"/>
    <xf numFmtId="0" fontId="2" fillId="3" borderId="62" xfId="0" applyFont="1" applyFill="1" applyBorder="1"/>
    <xf numFmtId="0" fontId="2" fillId="3" borderId="61" xfId="0" applyFont="1" applyFill="1" applyBorder="1"/>
    <xf numFmtId="0" fontId="2" fillId="3" borderId="2" xfId="0" applyFont="1" applyFill="1" applyBorder="1" applyAlignment="1">
      <alignment horizontal="left"/>
    </xf>
    <xf numFmtId="41" fontId="2" fillId="3" borderId="10" xfId="0" applyNumberFormat="1" applyFont="1" applyFill="1" applyBorder="1" applyAlignment="1">
      <alignment horizontal="center"/>
    </xf>
    <xf numFmtId="0" fontId="2" fillId="3" borderId="28" xfId="0" applyFont="1" applyFill="1" applyBorder="1"/>
    <xf numFmtId="41" fontId="2" fillId="3" borderId="3" xfId="0" applyNumberFormat="1" applyFont="1" applyFill="1" applyBorder="1"/>
    <xf numFmtId="38" fontId="2" fillId="3" borderId="3" xfId="1" applyFill="1" applyBorder="1" applyAlignment="1">
      <alignment horizontal="right"/>
    </xf>
    <xf numFmtId="0" fontId="16" fillId="3" borderId="0" xfId="0" applyFont="1" applyFill="1"/>
    <xf numFmtId="0" fontId="6" fillId="0" borderId="21" xfId="0" applyFont="1" applyBorder="1" applyAlignment="1">
      <alignment horizontal="center" vertical="center"/>
    </xf>
    <xf numFmtId="38" fontId="2" fillId="0" borderId="11" xfId="1" applyBorder="1"/>
    <xf numFmtId="0" fontId="0" fillId="0" borderId="81" xfId="0" applyBorder="1"/>
    <xf numFmtId="0" fontId="2" fillId="2" borderId="0" xfId="0" applyFont="1" applyFill="1"/>
    <xf numFmtId="0" fontId="16" fillId="4" borderId="0" xfId="0" applyFont="1" applyFill="1"/>
    <xf numFmtId="0" fontId="19" fillId="4" borderId="0" xfId="0" applyFont="1" applyFill="1"/>
    <xf numFmtId="38" fontId="20" fillId="4" borderId="0" xfId="1" applyFont="1" applyFill="1" applyAlignment="1">
      <alignment horizontal="right"/>
    </xf>
    <xf numFmtId="0" fontId="19" fillId="5" borderId="0" xfId="0" applyFont="1" applyFill="1"/>
    <xf numFmtId="0" fontId="16" fillId="5" borderId="0" xfId="0" applyFont="1" applyFill="1"/>
    <xf numFmtId="0" fontId="16" fillId="5" borderId="0" xfId="0" applyFont="1" applyFill="1" applyAlignment="1">
      <alignment horizontal="center"/>
    </xf>
    <xf numFmtId="0" fontId="20" fillId="5" borderId="0" xfId="0" applyFont="1" applyFill="1" applyAlignment="1">
      <alignment horizontal="right"/>
    </xf>
    <xf numFmtId="0" fontId="19" fillId="5" borderId="0" xfId="0" applyFont="1" applyFill="1" applyAlignment="1">
      <alignment horizontal="right"/>
    </xf>
    <xf numFmtId="0" fontId="16" fillId="5" borderId="0" xfId="0" applyFont="1" applyFill="1" applyAlignment="1">
      <alignment vertical="center"/>
    </xf>
    <xf numFmtId="0" fontId="16" fillId="5" borderId="47" xfId="0" applyFont="1" applyFill="1" applyBorder="1" applyAlignment="1">
      <alignment horizontal="center" vertical="center"/>
    </xf>
    <xf numFmtId="0" fontId="16" fillId="5" borderId="48" xfId="0" applyFont="1" applyFill="1" applyBorder="1" applyAlignment="1">
      <alignment horizontal="center" vertical="center"/>
    </xf>
    <xf numFmtId="38" fontId="16" fillId="5" borderId="13" xfId="1" applyFont="1" applyFill="1" applyBorder="1" applyAlignment="1">
      <alignment horizontal="center" vertical="center"/>
    </xf>
    <xf numFmtId="0" fontId="21" fillId="5" borderId="21" xfId="0" applyFont="1" applyFill="1" applyBorder="1" applyAlignment="1">
      <alignment horizontal="center"/>
    </xf>
    <xf numFmtId="0" fontId="21" fillId="5" borderId="22" xfId="0" applyFont="1" applyFill="1" applyBorder="1" applyAlignment="1">
      <alignment horizontal="center"/>
    </xf>
    <xf numFmtId="0" fontId="21" fillId="6" borderId="22" xfId="0" applyFont="1" applyFill="1" applyBorder="1" applyAlignment="1">
      <alignment shrinkToFit="1"/>
    </xf>
    <xf numFmtId="0" fontId="21" fillId="5" borderId="34" xfId="0" applyFont="1" applyFill="1" applyBorder="1"/>
    <xf numFmtId="41" fontId="21" fillId="5" borderId="35" xfId="0" applyNumberFormat="1" applyFont="1" applyFill="1" applyBorder="1" applyAlignment="1">
      <alignment horizontal="right"/>
    </xf>
    <xf numFmtId="41" fontId="21" fillId="5" borderId="35" xfId="0" applyNumberFormat="1" applyFont="1" applyFill="1" applyBorder="1"/>
    <xf numFmtId="0" fontId="21" fillId="5" borderId="35" xfId="0" applyFont="1" applyFill="1" applyBorder="1" applyAlignment="1">
      <alignment horizontal="right"/>
    </xf>
    <xf numFmtId="0" fontId="21" fillId="5" borderId="52" xfId="0" applyFont="1" applyFill="1" applyBorder="1"/>
    <xf numFmtId="0" fontId="21" fillId="5" borderId="33" xfId="0" applyFont="1" applyFill="1" applyBorder="1"/>
    <xf numFmtId="0" fontId="21" fillId="5" borderId="0" xfId="0" applyFont="1" applyFill="1" applyAlignment="1">
      <alignment vertical="center"/>
    </xf>
    <xf numFmtId="41" fontId="21" fillId="5" borderId="10" xfId="0" applyNumberFormat="1" applyFont="1" applyFill="1" applyBorder="1" applyAlignment="1">
      <alignment horizontal="center"/>
    </xf>
    <xf numFmtId="176" fontId="21" fillId="5" borderId="23" xfId="0" applyNumberFormat="1" applyFont="1" applyFill="1" applyBorder="1" applyAlignment="1">
      <alignment horizontal="center"/>
    </xf>
    <xf numFmtId="0" fontId="21" fillId="5" borderId="22" xfId="0" applyFont="1" applyFill="1" applyBorder="1" applyAlignment="1">
      <alignment horizontal="right"/>
    </xf>
    <xf numFmtId="38" fontId="21" fillId="5" borderId="4" xfId="1" applyFont="1" applyFill="1" applyBorder="1"/>
    <xf numFmtId="0" fontId="0" fillId="5" borderId="5" xfId="0" applyFill="1" applyBorder="1"/>
    <xf numFmtId="0" fontId="21" fillId="5" borderId="25" xfId="0" applyFont="1" applyFill="1" applyBorder="1"/>
    <xf numFmtId="41" fontId="21" fillId="5" borderId="26" xfId="0" applyNumberFormat="1" applyFont="1" applyFill="1" applyBorder="1" applyAlignment="1">
      <alignment horizontal="right"/>
    </xf>
    <xf numFmtId="41" fontId="21" fillId="5" borderId="26" xfId="0" applyNumberFormat="1" applyFont="1" applyFill="1" applyBorder="1"/>
    <xf numFmtId="0" fontId="21" fillId="5" borderId="26" xfId="0" applyFont="1" applyFill="1" applyBorder="1" applyAlignment="1">
      <alignment horizontal="right"/>
    </xf>
    <xf numFmtId="0" fontId="21" fillId="5" borderId="27" xfId="0" applyFont="1" applyFill="1" applyBorder="1"/>
    <xf numFmtId="0" fontId="21" fillId="5" borderId="1" xfId="0" applyFont="1" applyFill="1" applyBorder="1"/>
    <xf numFmtId="0" fontId="21" fillId="5" borderId="4" xfId="0" applyFont="1" applyFill="1" applyBorder="1" applyAlignment="1">
      <alignment horizontal="right"/>
    </xf>
    <xf numFmtId="0" fontId="22" fillId="5" borderId="21" xfId="0" applyFont="1" applyFill="1" applyBorder="1" applyAlignment="1">
      <alignment horizontal="center"/>
    </xf>
    <xf numFmtId="0" fontId="21" fillId="5" borderId="22" xfId="0" applyFont="1" applyFill="1" applyBorder="1" applyAlignment="1">
      <alignment shrinkToFit="1"/>
    </xf>
    <xf numFmtId="41" fontId="21" fillId="5" borderId="10" xfId="0" applyNumberFormat="1" applyFont="1" applyFill="1" applyBorder="1" applyAlignment="1">
      <alignment horizontal="right"/>
    </xf>
    <xf numFmtId="0" fontId="21" fillId="5" borderId="21" xfId="0" applyFont="1" applyFill="1" applyBorder="1" applyAlignment="1">
      <alignment horizontal="center" shrinkToFit="1"/>
    </xf>
    <xf numFmtId="0" fontId="21" fillId="5" borderId="54" xfId="0" applyFont="1" applyFill="1" applyBorder="1"/>
    <xf numFmtId="41" fontId="21" fillId="5" borderId="55" xfId="0" applyNumberFormat="1" applyFont="1" applyFill="1" applyBorder="1" applyAlignment="1">
      <alignment horizontal="right"/>
    </xf>
    <xf numFmtId="41" fontId="21" fillId="5" borderId="55" xfId="0" applyNumberFormat="1" applyFont="1" applyFill="1" applyBorder="1"/>
    <xf numFmtId="0" fontId="21" fillId="5" borderId="55" xfId="0" applyFont="1" applyFill="1" applyBorder="1" applyAlignment="1">
      <alignment horizontal="right"/>
    </xf>
    <xf numFmtId="0" fontId="21" fillId="5" borderId="56" xfId="0" applyFont="1" applyFill="1" applyBorder="1"/>
    <xf numFmtId="0" fontId="21" fillId="5" borderId="5" xfId="0" applyFont="1" applyFill="1" applyBorder="1"/>
    <xf numFmtId="41" fontId="21" fillId="5" borderId="21" xfId="0" applyNumberFormat="1" applyFont="1" applyFill="1" applyBorder="1"/>
    <xf numFmtId="0" fontId="19" fillId="5" borderId="5" xfId="0" applyFont="1" applyFill="1" applyBorder="1"/>
    <xf numFmtId="41" fontId="21" fillId="5" borderId="57" xfId="0" applyNumberFormat="1" applyFont="1" applyFill="1" applyBorder="1" applyAlignment="1">
      <alignment horizontal="right"/>
    </xf>
    <xf numFmtId="0" fontId="21" fillId="5" borderId="53" xfId="0" applyFont="1" applyFill="1" applyBorder="1"/>
    <xf numFmtId="41" fontId="21" fillId="5" borderId="19" xfId="0" applyNumberFormat="1" applyFont="1" applyFill="1" applyBorder="1" applyAlignment="1">
      <alignment horizontal="right"/>
    </xf>
    <xf numFmtId="41" fontId="21" fillId="5" borderId="19" xfId="0" applyNumberFormat="1" applyFont="1" applyFill="1" applyBorder="1"/>
    <xf numFmtId="0" fontId="21" fillId="5" borderId="19" xfId="0" applyFont="1" applyFill="1" applyBorder="1" applyAlignment="1">
      <alignment horizontal="right"/>
    </xf>
    <xf numFmtId="0" fontId="21" fillId="5" borderId="58" xfId="0" applyFont="1" applyFill="1" applyBorder="1"/>
    <xf numFmtId="0" fontId="21" fillId="5" borderId="59" xfId="0" applyFont="1" applyFill="1" applyBorder="1"/>
    <xf numFmtId="41" fontId="21" fillId="5" borderId="10" xfId="0" applyNumberFormat="1" applyFont="1" applyFill="1" applyBorder="1"/>
    <xf numFmtId="0" fontId="21" fillId="5" borderId="41" xfId="0" applyFont="1" applyFill="1" applyBorder="1"/>
    <xf numFmtId="0" fontId="21" fillId="5" borderId="42" xfId="0" applyFont="1" applyFill="1" applyBorder="1"/>
    <xf numFmtId="0" fontId="21" fillId="5" borderId="43" xfId="0" applyFont="1" applyFill="1" applyBorder="1"/>
    <xf numFmtId="0" fontId="21" fillId="5" borderId="44" xfId="0" applyFont="1" applyFill="1" applyBorder="1"/>
    <xf numFmtId="0" fontId="21" fillId="5" borderId="0" xfId="0" applyFont="1" applyFill="1"/>
    <xf numFmtId="41" fontId="21" fillId="5" borderId="49" xfId="0" applyNumberFormat="1" applyFont="1" applyFill="1" applyBorder="1"/>
    <xf numFmtId="41" fontId="21" fillId="5" borderId="50" xfId="0" applyNumberFormat="1" applyFont="1" applyFill="1" applyBorder="1"/>
    <xf numFmtId="41" fontId="21" fillId="5" borderId="51" xfId="0" applyNumberFormat="1" applyFont="1" applyFill="1" applyBorder="1"/>
    <xf numFmtId="38" fontId="21" fillId="5" borderId="50" xfId="1" applyFont="1" applyFill="1" applyBorder="1"/>
    <xf numFmtId="0" fontId="16" fillId="5" borderId="46" xfId="0" applyFont="1" applyFill="1" applyBorder="1"/>
    <xf numFmtId="38" fontId="12" fillId="0" borderId="11" xfId="1" applyFont="1" applyBorder="1" applyAlignment="1">
      <alignment horizontal="center"/>
    </xf>
    <xf numFmtId="177" fontId="2" fillId="2" borderId="0" xfId="0" applyNumberFormat="1" applyFont="1" applyFill="1"/>
    <xf numFmtId="0" fontId="10" fillId="0" borderId="0" xfId="0" applyFont="1" applyAlignment="1">
      <alignment horizontal="center" vertical="center"/>
    </xf>
    <xf numFmtId="0" fontId="0" fillId="2" borderId="0" xfId="0" applyFill="1"/>
    <xf numFmtId="0" fontId="4" fillId="2" borderId="0" xfId="0" applyFont="1" applyFill="1"/>
    <xf numFmtId="0" fontId="16" fillId="2" borderId="1" xfId="0" applyFont="1" applyFill="1" applyBorder="1"/>
    <xf numFmtId="0" fontId="16" fillId="2" borderId="25" xfId="0" applyFont="1" applyFill="1" applyBorder="1"/>
    <xf numFmtId="0" fontId="16" fillId="2" borderId="26" xfId="0" applyFont="1" applyFill="1" applyBorder="1"/>
    <xf numFmtId="0" fontId="16" fillId="2" borderId="27" xfId="0" applyFont="1" applyFill="1" applyBorder="1"/>
    <xf numFmtId="0" fontId="16" fillId="2" borderId="2" xfId="0" applyFont="1" applyFill="1" applyBorder="1" applyAlignment="1">
      <alignment horizontal="left"/>
    </xf>
    <xf numFmtId="41" fontId="16" fillId="2" borderId="10" xfId="0" applyNumberFormat="1" applyFont="1" applyFill="1" applyBorder="1" applyAlignment="1">
      <alignment horizontal="center"/>
    </xf>
    <xf numFmtId="0" fontId="16" fillId="2" borderId="28" xfId="0" applyFont="1" applyFill="1" applyBorder="1" applyAlignment="1">
      <alignment horizontal="center"/>
    </xf>
    <xf numFmtId="0" fontId="16" fillId="2" borderId="28" xfId="0" applyFont="1" applyFill="1" applyBorder="1" applyAlignment="1">
      <alignment horizontal="right"/>
    </xf>
    <xf numFmtId="0" fontId="1" fillId="0" borderId="0" xfId="2">
      <alignment vertical="center"/>
    </xf>
    <xf numFmtId="0" fontId="25" fillId="0" borderId="0" xfId="2" applyFont="1">
      <alignment vertical="center"/>
    </xf>
    <xf numFmtId="0" fontId="1" fillId="0" borderId="0" xfId="2" applyAlignment="1">
      <alignment horizontal="center" vertical="center"/>
    </xf>
    <xf numFmtId="0" fontId="28" fillId="0" borderId="0" xfId="2" applyFont="1">
      <alignment vertical="center"/>
    </xf>
    <xf numFmtId="41" fontId="6" fillId="4" borderId="11" xfId="0" applyNumberFormat="1" applyFont="1" applyFill="1" applyBorder="1"/>
    <xf numFmtId="41" fontId="2" fillId="4" borderId="11" xfId="0" applyNumberFormat="1" applyFont="1" applyFill="1" applyBorder="1"/>
    <xf numFmtId="38" fontId="16" fillId="0" borderId="13" xfId="1" applyFont="1" applyFill="1" applyBorder="1" applyAlignment="1">
      <alignment horizontal="center" vertical="center"/>
    </xf>
    <xf numFmtId="38" fontId="21" fillId="0" borderId="4" xfId="1" applyFont="1" applyFill="1" applyBorder="1"/>
    <xf numFmtId="38" fontId="21" fillId="0" borderId="50" xfId="1" applyFont="1" applyFill="1" applyBorder="1"/>
    <xf numFmtId="0" fontId="21" fillId="4" borderId="34" xfId="0" applyFont="1" applyFill="1" applyBorder="1"/>
    <xf numFmtId="41" fontId="21" fillId="4" borderId="35" xfId="0" applyNumberFormat="1" applyFont="1" applyFill="1" applyBorder="1" applyAlignment="1">
      <alignment horizontal="right"/>
    </xf>
    <xf numFmtId="41" fontId="21" fillId="4" borderId="35" xfId="0" applyNumberFormat="1" applyFont="1" applyFill="1" applyBorder="1"/>
    <xf numFmtId="0" fontId="21" fillId="4" borderId="35" xfId="0" applyFont="1" applyFill="1" applyBorder="1" applyAlignment="1">
      <alignment horizontal="right"/>
    </xf>
    <xf numFmtId="0" fontId="21" fillId="4" borderId="52" xfId="0" applyFont="1" applyFill="1" applyBorder="1"/>
    <xf numFmtId="0" fontId="21" fillId="4" borderId="33" xfId="0" applyFont="1" applyFill="1" applyBorder="1"/>
    <xf numFmtId="0" fontId="16" fillId="2" borderId="0" xfId="0" applyFont="1" applyFill="1"/>
    <xf numFmtId="0" fontId="19" fillId="2" borderId="0" xfId="0" applyFont="1" applyFill="1"/>
    <xf numFmtId="38" fontId="20" fillId="2" borderId="0" xfId="1" applyFont="1" applyFill="1" applyAlignment="1">
      <alignment horizontal="right"/>
    </xf>
    <xf numFmtId="0" fontId="0" fillId="0" borderId="0" xfId="0" applyAlignment="1">
      <alignment horizontal="center"/>
    </xf>
    <xf numFmtId="0" fontId="30" fillId="0" borderId="0" xfId="0" applyFont="1"/>
    <xf numFmtId="0" fontId="30" fillId="0" borderId="0" xfId="0" applyFont="1" applyAlignment="1">
      <alignment horizontal="center"/>
    </xf>
    <xf numFmtId="0" fontId="30" fillId="0" borderId="11" xfId="0" applyFont="1" applyBorder="1"/>
    <xf numFmtId="0" fontId="30" fillId="0" borderId="30" xfId="0" applyFont="1" applyBorder="1"/>
    <xf numFmtId="0" fontId="30" fillId="0" borderId="3" xfId="0" applyFont="1" applyBorder="1"/>
    <xf numFmtId="0" fontId="30" fillId="0" borderId="26" xfId="0" applyFont="1" applyBorder="1"/>
    <xf numFmtId="0" fontId="30" fillId="0" borderId="3" xfId="0" applyFont="1" applyBorder="1" applyAlignment="1">
      <alignment horizontal="center"/>
    </xf>
    <xf numFmtId="0" fontId="30" fillId="0" borderId="37" xfId="0" applyFont="1" applyBorder="1"/>
    <xf numFmtId="41" fontId="30" fillId="0" borderId="2" xfId="0" applyNumberFormat="1" applyFont="1" applyBorder="1"/>
    <xf numFmtId="0" fontId="30" fillId="0" borderId="22" xfId="0" applyFont="1" applyBorder="1"/>
    <xf numFmtId="0" fontId="30" fillId="0" borderId="106" xfId="0" applyFont="1" applyBorder="1"/>
    <xf numFmtId="0" fontId="30" fillId="0" borderId="55" xfId="0" applyFont="1" applyBorder="1"/>
    <xf numFmtId="0" fontId="30" fillId="0" borderId="4" xfId="0" applyFont="1" applyBorder="1"/>
    <xf numFmtId="0" fontId="30" fillId="0" borderId="4" xfId="0" applyFont="1" applyBorder="1" applyAlignment="1">
      <alignment horizontal="center"/>
    </xf>
    <xf numFmtId="0" fontId="30" fillId="0" borderId="107" xfId="0" applyFont="1" applyBorder="1"/>
    <xf numFmtId="41" fontId="30" fillId="0" borderId="14" xfId="0" applyNumberFormat="1" applyFont="1" applyBorder="1"/>
    <xf numFmtId="0" fontId="30" fillId="0" borderId="86" xfId="0" applyFont="1" applyBorder="1"/>
    <xf numFmtId="0" fontId="30" fillId="0" borderId="16" xfId="0" applyFont="1" applyBorder="1"/>
    <xf numFmtId="0" fontId="30" fillId="0" borderId="14" xfId="0" applyFont="1" applyBorder="1"/>
    <xf numFmtId="41" fontId="30" fillId="0" borderId="107" xfId="0" applyNumberFormat="1" applyFont="1" applyBorder="1"/>
    <xf numFmtId="0" fontId="30" fillId="0" borderId="0" xfId="0" applyFont="1" applyAlignment="1">
      <alignment horizontal="left"/>
    </xf>
    <xf numFmtId="0" fontId="30" fillId="0" borderId="14" xfId="0" applyFont="1" applyBorder="1" applyAlignment="1">
      <alignment horizontal="left"/>
    </xf>
    <xf numFmtId="0" fontId="30" fillId="7" borderId="11" xfId="0" applyFont="1" applyFill="1" applyBorder="1"/>
    <xf numFmtId="41" fontId="30" fillId="7" borderId="11" xfId="0" applyNumberFormat="1" applyFont="1" applyFill="1" applyBorder="1"/>
    <xf numFmtId="0" fontId="30" fillId="7" borderId="30" xfId="0" applyFont="1" applyFill="1" applyBorder="1"/>
    <xf numFmtId="0" fontId="30" fillId="7" borderId="26" xfId="0" applyFont="1" applyFill="1" applyBorder="1"/>
    <xf numFmtId="0" fontId="30" fillId="7" borderId="3" xfId="0" applyFont="1" applyFill="1" applyBorder="1"/>
    <xf numFmtId="0" fontId="30" fillId="7" borderId="3" xfId="0" applyFont="1" applyFill="1" applyBorder="1" applyAlignment="1">
      <alignment horizontal="center"/>
    </xf>
    <xf numFmtId="0" fontId="30" fillId="0" borderId="107" xfId="0" applyFont="1" applyBorder="1" applyAlignment="1">
      <alignment horizontal="center" vertical="center"/>
    </xf>
    <xf numFmtId="0" fontId="30" fillId="0" borderId="90" xfId="0" applyFont="1" applyBorder="1"/>
    <xf numFmtId="41" fontId="30" fillId="0" borderId="108" xfId="0" applyNumberFormat="1" applyFont="1" applyBorder="1"/>
    <xf numFmtId="0" fontId="30" fillId="0" borderId="93" xfId="0" applyFont="1" applyBorder="1"/>
    <xf numFmtId="0" fontId="30" fillId="0" borderId="108" xfId="0" applyFont="1" applyBorder="1"/>
    <xf numFmtId="3" fontId="30" fillId="0" borderId="0" xfId="0" applyNumberFormat="1" applyFont="1"/>
    <xf numFmtId="0" fontId="30" fillId="0" borderId="109" xfId="0" applyFont="1" applyBorder="1"/>
    <xf numFmtId="41" fontId="30" fillId="0" borderId="109" xfId="0" applyNumberFormat="1" applyFont="1" applyBorder="1"/>
    <xf numFmtId="0" fontId="30" fillId="0" borderId="110" xfId="0" applyFont="1" applyBorder="1"/>
    <xf numFmtId="41" fontId="30" fillId="0" borderId="111" xfId="0" applyNumberFormat="1" applyFont="1" applyBorder="1" applyAlignment="1">
      <alignment horizontal="center"/>
    </xf>
    <xf numFmtId="41" fontId="30" fillId="0" borderId="110" xfId="0" applyNumberFormat="1" applyFont="1" applyBorder="1" applyAlignment="1">
      <alignment horizontal="center"/>
    </xf>
    <xf numFmtId="41" fontId="30" fillId="0" borderId="112" xfId="0" applyNumberFormat="1" applyFont="1" applyBorder="1" applyAlignment="1">
      <alignment horizontal="center"/>
    </xf>
    <xf numFmtId="0" fontId="30" fillId="0" borderId="111" xfId="0" applyFont="1" applyBorder="1"/>
    <xf numFmtId="0" fontId="30" fillId="0" borderId="113" xfId="0" applyFont="1" applyBorder="1"/>
    <xf numFmtId="0" fontId="30" fillId="0" borderId="112" xfId="0" applyFont="1" applyBorder="1"/>
    <xf numFmtId="0" fontId="30" fillId="0" borderId="112" xfId="0" applyFont="1" applyBorder="1" applyAlignment="1">
      <alignment horizontal="left"/>
    </xf>
    <xf numFmtId="41" fontId="30" fillId="0" borderId="86" xfId="0" applyNumberFormat="1" applyFont="1" applyBorder="1" applyAlignment="1">
      <alignment horizontal="center"/>
    </xf>
    <xf numFmtId="41" fontId="30" fillId="0" borderId="107" xfId="0" applyNumberFormat="1" applyFont="1" applyBorder="1" applyAlignment="1">
      <alignment horizontal="center"/>
    </xf>
    <xf numFmtId="41" fontId="30" fillId="0" borderId="14" xfId="0" applyNumberFormat="1" applyFont="1" applyBorder="1" applyAlignment="1">
      <alignment horizontal="center"/>
    </xf>
    <xf numFmtId="41" fontId="30" fillId="0" borderId="0" xfId="0" applyNumberFormat="1" applyFont="1"/>
    <xf numFmtId="0" fontId="30" fillId="0" borderId="108" xfId="0" applyFont="1" applyBorder="1" applyAlignment="1">
      <alignment horizontal="left"/>
    </xf>
    <xf numFmtId="41" fontId="30" fillId="7" borderId="11" xfId="0" applyNumberFormat="1" applyFont="1" applyFill="1" applyBorder="1" applyAlignment="1">
      <alignment horizontal="center"/>
    </xf>
    <xf numFmtId="41" fontId="30" fillId="7" borderId="3" xfId="0" applyNumberFormat="1" applyFont="1" applyFill="1" applyBorder="1" applyAlignment="1">
      <alignment horizontal="center"/>
    </xf>
    <xf numFmtId="41" fontId="30" fillId="0" borderId="112" xfId="0" applyNumberFormat="1" applyFont="1" applyBorder="1"/>
    <xf numFmtId="41" fontId="30" fillId="0" borderId="110" xfId="0" applyNumberFormat="1" applyFont="1" applyBorder="1"/>
    <xf numFmtId="0" fontId="30" fillId="0" borderId="110" xfId="0" applyFont="1" applyBorder="1" applyAlignment="1">
      <alignment horizontal="center" vertical="center"/>
    </xf>
    <xf numFmtId="0" fontId="30" fillId="0" borderId="23" xfId="0" applyFont="1" applyBorder="1" applyAlignment="1">
      <alignment horizontal="center" vertical="center"/>
    </xf>
    <xf numFmtId="3" fontId="5" fillId="8" borderId="87" xfId="0" applyNumberFormat="1" applyFont="1" applyFill="1" applyBorder="1"/>
    <xf numFmtId="0" fontId="30" fillId="0" borderId="37" xfId="0" applyFont="1" applyBorder="1" applyAlignment="1">
      <alignment horizontal="center"/>
    </xf>
    <xf numFmtId="177" fontId="30" fillId="0" borderId="118" xfId="0" applyNumberFormat="1" applyFont="1" applyBorder="1"/>
    <xf numFmtId="177" fontId="30" fillId="0" borderId="119" xfId="0" applyNumberFormat="1" applyFont="1" applyBorder="1"/>
    <xf numFmtId="177" fontId="30" fillId="0" borderId="120" xfId="0" applyNumberFormat="1" applyFont="1" applyBorder="1"/>
    <xf numFmtId="41" fontId="30" fillId="9" borderId="50" xfId="0" applyNumberFormat="1" applyFont="1" applyFill="1" applyBorder="1"/>
    <xf numFmtId="0" fontId="30" fillId="9" borderId="50" xfId="0" applyFont="1" applyFill="1" applyBorder="1"/>
    <xf numFmtId="0" fontId="20" fillId="9" borderId="50" xfId="0" applyFont="1" applyFill="1" applyBorder="1"/>
    <xf numFmtId="0" fontId="20" fillId="9" borderId="50" xfId="0" applyFont="1" applyFill="1" applyBorder="1" applyAlignment="1">
      <alignment horizontal="center"/>
    </xf>
    <xf numFmtId="0" fontId="20" fillId="0" borderId="51" xfId="0" applyFont="1" applyBorder="1"/>
    <xf numFmtId="0" fontId="20" fillId="0" borderId="121" xfId="0" applyFont="1" applyBorder="1"/>
    <xf numFmtId="177" fontId="30" fillId="0" borderId="122" xfId="0" applyNumberFormat="1" applyFont="1" applyBorder="1"/>
    <xf numFmtId="177" fontId="30" fillId="0" borderId="113" xfId="0" applyNumberFormat="1" applyFont="1" applyBorder="1"/>
    <xf numFmtId="177" fontId="30" fillId="0" borderId="123" xfId="0" applyNumberFormat="1" applyFont="1" applyBorder="1"/>
    <xf numFmtId="177" fontId="30" fillId="0" borderId="112" xfId="0" applyNumberFormat="1" applyFont="1" applyBorder="1"/>
    <xf numFmtId="41" fontId="30" fillId="0" borderId="37" xfId="0" applyNumberFormat="1" applyFont="1" applyBorder="1" applyAlignment="1">
      <alignment horizontal="center"/>
    </xf>
    <xf numFmtId="41" fontId="30" fillId="0" borderId="37" xfId="0" applyNumberFormat="1" applyFont="1" applyBorder="1"/>
    <xf numFmtId="41" fontId="20" fillId="0" borderId="37" xfId="0" applyNumberFormat="1" applyFont="1" applyBorder="1"/>
    <xf numFmtId="0" fontId="20" fillId="0" borderId="37" xfId="0" applyFont="1" applyBorder="1" applyAlignment="1">
      <alignment horizontal="center"/>
    </xf>
    <xf numFmtId="0" fontId="20" fillId="0" borderId="124" xfId="0" applyFont="1" applyBorder="1" applyAlignment="1">
      <alignment horizontal="center"/>
    </xf>
    <xf numFmtId="0" fontId="20" fillId="0" borderId="36" xfId="0" applyFont="1" applyBorder="1" applyAlignment="1">
      <alignment horizontal="center"/>
    </xf>
    <xf numFmtId="177" fontId="30" fillId="0" borderId="17" xfId="0" applyNumberFormat="1" applyFont="1" applyBorder="1"/>
    <xf numFmtId="177" fontId="30" fillId="0" borderId="16" xfId="0" applyNumberFormat="1" applyFont="1" applyBorder="1"/>
    <xf numFmtId="177" fontId="30" fillId="0" borderId="15" xfId="0" applyNumberFormat="1" applyFont="1" applyBorder="1"/>
    <xf numFmtId="177" fontId="30" fillId="0" borderId="14" xfId="0" applyNumberFormat="1" applyFont="1" applyBorder="1"/>
    <xf numFmtId="41" fontId="20" fillId="0" borderId="107" xfId="0" applyNumberFormat="1" applyFont="1" applyBorder="1"/>
    <xf numFmtId="0" fontId="20" fillId="0" borderId="107" xfId="0" applyFont="1" applyBorder="1" applyAlignment="1">
      <alignment horizontal="center"/>
    </xf>
    <xf numFmtId="0" fontId="20" fillId="0" borderId="86" xfId="0" applyFont="1" applyBorder="1" applyAlignment="1">
      <alignment horizontal="center"/>
    </xf>
    <xf numFmtId="0" fontId="20" fillId="0" borderId="125" xfId="0" applyFont="1" applyBorder="1" applyAlignment="1">
      <alignment horizontal="center"/>
    </xf>
    <xf numFmtId="177" fontId="30" fillId="0" borderId="126" xfId="0" applyNumberFormat="1" applyFont="1" applyBorder="1"/>
    <xf numFmtId="177" fontId="30" fillId="0" borderId="93" xfId="0" applyNumberFormat="1" applyFont="1" applyBorder="1"/>
    <xf numFmtId="177" fontId="30" fillId="0" borderId="92" xfId="0" applyNumberFormat="1" applyFont="1" applyBorder="1"/>
    <xf numFmtId="177" fontId="30" fillId="0" borderId="108" xfId="0" applyNumberFormat="1" applyFont="1" applyBorder="1"/>
    <xf numFmtId="41" fontId="30" fillId="0" borderId="127" xfId="0" applyNumberFormat="1" applyFont="1" applyBorder="1" applyAlignment="1">
      <alignment horizontal="center"/>
    </xf>
    <xf numFmtId="41" fontId="30" fillId="0" borderId="127" xfId="0" applyNumberFormat="1" applyFont="1" applyBorder="1"/>
    <xf numFmtId="41" fontId="20" fillId="0" borderId="127" xfId="0" applyNumberFormat="1" applyFont="1" applyBorder="1"/>
    <xf numFmtId="0" fontId="20" fillId="0" borderId="127" xfId="0" applyFont="1" applyBorder="1"/>
    <xf numFmtId="0" fontId="20" fillId="0" borderId="128" xfId="0" applyFont="1" applyBorder="1" applyAlignment="1">
      <alignment horizontal="center"/>
    </xf>
    <xf numFmtId="0" fontId="20" fillId="0" borderId="129" xfId="0" applyFont="1" applyBorder="1" applyAlignment="1">
      <alignment horizontal="center"/>
    </xf>
    <xf numFmtId="177" fontId="30" fillId="9" borderId="46" xfId="0" applyNumberFormat="1" applyFont="1" applyFill="1" applyBorder="1"/>
    <xf numFmtId="177" fontId="30" fillId="9" borderId="119" xfId="0" applyNumberFormat="1" applyFont="1" applyFill="1" applyBorder="1"/>
    <xf numFmtId="177" fontId="30" fillId="9" borderId="130" xfId="0" applyNumberFormat="1" applyFont="1" applyFill="1" applyBorder="1"/>
    <xf numFmtId="177" fontId="30" fillId="9" borderId="120" xfId="0" applyNumberFormat="1" applyFont="1" applyFill="1" applyBorder="1"/>
    <xf numFmtId="41" fontId="30" fillId="9" borderId="50" xfId="0" applyNumberFormat="1" applyFont="1" applyFill="1" applyBorder="1" applyAlignment="1">
      <alignment horizontal="center"/>
    </xf>
    <xf numFmtId="41" fontId="20" fillId="9" borderId="50" xfId="0" applyNumberFormat="1" applyFont="1" applyFill="1" applyBorder="1"/>
    <xf numFmtId="0" fontId="20" fillId="9" borderId="51" xfId="0" applyFont="1" applyFill="1" applyBorder="1" applyAlignment="1">
      <alignment horizontal="center"/>
    </xf>
    <xf numFmtId="0" fontId="20" fillId="9" borderId="121" xfId="0" applyFont="1" applyFill="1" applyBorder="1" applyAlignment="1">
      <alignment horizontal="center"/>
    </xf>
    <xf numFmtId="41" fontId="30" fillId="8" borderId="107" xfId="0" applyNumberFormat="1" applyFont="1" applyFill="1" applyBorder="1" applyAlignment="1">
      <alignment horizontal="center"/>
    </xf>
    <xf numFmtId="41" fontId="30" fillId="8" borderId="107" xfId="0" applyNumberFormat="1" applyFont="1" applyFill="1" applyBorder="1"/>
    <xf numFmtId="41" fontId="20" fillId="8" borderId="107" xfId="0" applyNumberFormat="1" applyFont="1" applyFill="1" applyBorder="1"/>
    <xf numFmtId="0" fontId="20" fillId="8" borderId="107" xfId="0" applyFont="1" applyFill="1" applyBorder="1" applyAlignment="1">
      <alignment horizontal="center"/>
    </xf>
    <xf numFmtId="0" fontId="20" fillId="0" borderId="107" xfId="0" applyFont="1" applyBorder="1" applyAlignment="1">
      <alignment horizontal="left" shrinkToFit="1"/>
    </xf>
    <xf numFmtId="41" fontId="20" fillId="8" borderId="107" xfId="0" applyNumberFormat="1" applyFont="1" applyFill="1" applyBorder="1" applyAlignment="1">
      <alignment horizontal="center"/>
    </xf>
    <xf numFmtId="0" fontId="20" fillId="8" borderId="107" xfId="0" applyFont="1" applyFill="1" applyBorder="1"/>
    <xf numFmtId="41" fontId="20" fillId="0" borderId="107" xfId="0" applyNumberFormat="1" applyFont="1" applyBorder="1" applyAlignment="1">
      <alignment shrinkToFit="1"/>
    </xf>
    <xf numFmtId="41" fontId="20" fillId="0" borderId="107" xfId="0" applyNumberFormat="1" applyFont="1" applyBorder="1" applyAlignment="1">
      <alignment horizontal="center"/>
    </xf>
    <xf numFmtId="0" fontId="20" fillId="0" borderId="107" xfId="0" applyFont="1" applyBorder="1" applyAlignment="1">
      <alignment horizontal="left"/>
    </xf>
    <xf numFmtId="177" fontId="31" fillId="0" borderId="15" xfId="0" applyNumberFormat="1" applyFont="1" applyBorder="1"/>
    <xf numFmtId="41" fontId="30" fillId="0" borderId="131" xfId="0" applyNumberFormat="1" applyFont="1" applyBorder="1" applyAlignment="1">
      <alignment horizontal="center"/>
    </xf>
    <xf numFmtId="41" fontId="20" fillId="0" borderId="131" xfId="0" applyNumberFormat="1" applyFont="1" applyBorder="1"/>
    <xf numFmtId="0" fontId="20" fillId="0" borderId="95" xfId="0" applyFont="1" applyBorder="1" applyAlignment="1">
      <alignment horizontal="center"/>
    </xf>
    <xf numFmtId="0" fontId="20" fillId="0" borderId="132" xfId="0" applyFont="1" applyBorder="1" applyAlignment="1">
      <alignment horizontal="center"/>
    </xf>
    <xf numFmtId="0" fontId="31" fillId="0" borderId="9" xfId="0" applyFont="1" applyBorder="1" applyAlignment="1">
      <alignment horizontal="center" vertical="center"/>
    </xf>
    <xf numFmtId="0" fontId="31" fillId="0" borderId="8" xfId="0" applyFont="1" applyBorder="1" applyAlignment="1">
      <alignment horizontal="center" vertical="center"/>
    </xf>
    <xf numFmtId="0" fontId="31" fillId="0" borderId="7" xfId="0" applyFont="1" applyBorder="1" applyAlignment="1">
      <alignment horizontal="center" vertical="center"/>
    </xf>
    <xf numFmtId="0" fontId="31" fillId="0" borderId="6" xfId="0" applyFont="1" applyBorder="1" applyAlignment="1">
      <alignment horizontal="center" vertical="center"/>
    </xf>
    <xf numFmtId="0" fontId="30" fillId="0" borderId="0" xfId="0" applyFont="1" applyAlignment="1">
      <alignment horizontal="right"/>
    </xf>
    <xf numFmtId="0" fontId="17" fillId="0" borderId="0" xfId="0" applyFont="1"/>
    <xf numFmtId="0" fontId="32" fillId="0" borderId="0" xfId="0" applyFont="1"/>
    <xf numFmtId="3" fontId="34" fillId="10" borderId="0" xfId="3" applyNumberFormat="1" applyFont="1" applyFill="1"/>
    <xf numFmtId="3" fontId="34" fillId="10" borderId="0" xfId="3" applyNumberFormat="1" applyFont="1" applyFill="1" applyAlignment="1">
      <alignment horizontal="center"/>
    </xf>
    <xf numFmtId="3" fontId="34" fillId="10" borderId="133" xfId="3" applyNumberFormat="1" applyFont="1" applyFill="1" applyBorder="1"/>
    <xf numFmtId="3" fontId="34" fillId="10" borderId="133" xfId="3" applyNumberFormat="1" applyFont="1" applyFill="1" applyBorder="1" applyAlignment="1">
      <alignment horizontal="center"/>
    </xf>
    <xf numFmtId="177" fontId="35" fillId="10" borderId="134" xfId="3" applyNumberFormat="1" applyFont="1" applyFill="1" applyBorder="1"/>
    <xf numFmtId="177" fontId="35" fillId="10" borderId="135" xfId="3" applyNumberFormat="1" applyFont="1" applyFill="1" applyBorder="1"/>
    <xf numFmtId="3" fontId="35" fillId="10" borderId="136" xfId="3" applyNumberFormat="1" applyFont="1" applyFill="1" applyBorder="1" applyAlignment="1">
      <alignment horizontal="center"/>
    </xf>
    <xf numFmtId="177" fontId="35" fillId="10" borderId="139" xfId="3" applyNumberFormat="1" applyFont="1" applyFill="1" applyBorder="1"/>
    <xf numFmtId="177" fontId="35" fillId="10" borderId="140" xfId="3" applyNumberFormat="1" applyFont="1" applyFill="1" applyBorder="1"/>
    <xf numFmtId="3" fontId="35" fillId="10" borderId="141" xfId="3" applyNumberFormat="1" applyFont="1" applyFill="1" applyBorder="1" applyAlignment="1">
      <alignment horizontal="center"/>
    </xf>
    <xf numFmtId="177" fontId="35" fillId="10" borderId="142" xfId="3" applyNumberFormat="1" applyFont="1" applyFill="1" applyBorder="1"/>
    <xf numFmtId="3" fontId="35" fillId="10" borderId="143" xfId="3" applyNumberFormat="1" applyFont="1" applyFill="1" applyBorder="1"/>
    <xf numFmtId="3" fontId="34" fillId="10" borderId="144" xfId="3" applyNumberFormat="1" applyFont="1" applyFill="1" applyBorder="1" applyAlignment="1">
      <alignment horizontal="center"/>
    </xf>
    <xf numFmtId="3" fontId="34" fillId="10" borderId="145" xfId="3" applyNumberFormat="1" applyFont="1" applyFill="1" applyBorder="1" applyAlignment="1">
      <alignment horizontal="center"/>
    </xf>
    <xf numFmtId="177" fontId="35" fillId="10" borderId="146" xfId="3" applyNumberFormat="1" applyFont="1" applyFill="1" applyBorder="1"/>
    <xf numFmtId="177" fontId="35" fillId="10" borderId="147" xfId="3" applyNumberFormat="1" applyFont="1" applyFill="1" applyBorder="1"/>
    <xf numFmtId="177" fontId="35" fillId="10" borderId="148" xfId="3" applyNumberFormat="1" applyFont="1" applyFill="1" applyBorder="1"/>
    <xf numFmtId="177" fontId="35" fillId="10" borderId="149" xfId="3" applyNumberFormat="1" applyFont="1" applyFill="1" applyBorder="1"/>
    <xf numFmtId="3" fontId="35" fillId="10" borderId="148" xfId="3" applyNumberFormat="1" applyFont="1" applyFill="1" applyBorder="1" applyAlignment="1">
      <alignment horizontal="center"/>
    </xf>
    <xf numFmtId="3" fontId="35" fillId="10" borderId="150" xfId="3" applyNumberFormat="1" applyFont="1" applyFill="1" applyBorder="1"/>
    <xf numFmtId="177" fontId="35" fillId="10" borderId="151" xfId="3" applyNumberFormat="1" applyFont="1" applyFill="1" applyBorder="1"/>
    <xf numFmtId="177" fontId="35" fillId="0" borderId="142" xfId="3" applyNumberFormat="1" applyFont="1" applyBorder="1"/>
    <xf numFmtId="3" fontId="35" fillId="10" borderId="152" xfId="3" applyNumberFormat="1" applyFont="1" applyFill="1" applyBorder="1" applyAlignment="1">
      <alignment horizontal="center"/>
    </xf>
    <xf numFmtId="177" fontId="35" fillId="0" borderId="140" xfId="3" applyNumberFormat="1" applyFont="1" applyBorder="1"/>
    <xf numFmtId="177" fontId="35" fillId="10" borderId="140" xfId="3" applyNumberFormat="1" applyFont="1" applyFill="1" applyBorder="1" applyAlignment="1">
      <alignment horizontal="center"/>
    </xf>
    <xf numFmtId="177" fontId="35" fillId="10" borderId="152" xfId="3" applyNumberFormat="1" applyFont="1" applyFill="1" applyBorder="1"/>
    <xf numFmtId="3" fontId="34" fillId="10" borderId="152" xfId="3" applyNumberFormat="1" applyFont="1" applyFill="1" applyBorder="1"/>
    <xf numFmtId="177" fontId="35" fillId="10" borderId="142" xfId="3" applyNumberFormat="1" applyFont="1" applyFill="1" applyBorder="1" applyAlignment="1">
      <alignment horizontal="center"/>
    </xf>
    <xf numFmtId="3" fontId="34" fillId="10" borderId="153" xfId="3" applyNumberFormat="1" applyFont="1" applyFill="1" applyBorder="1" applyAlignment="1">
      <alignment horizontal="center"/>
    </xf>
    <xf numFmtId="177" fontId="35" fillId="10" borderId="154" xfId="3" applyNumberFormat="1" applyFont="1" applyFill="1" applyBorder="1"/>
    <xf numFmtId="177" fontId="35" fillId="10" borderId="155" xfId="3" applyNumberFormat="1" applyFont="1" applyFill="1" applyBorder="1"/>
    <xf numFmtId="3" fontId="34" fillId="10" borderId="155" xfId="3" applyNumberFormat="1" applyFont="1" applyFill="1" applyBorder="1"/>
    <xf numFmtId="3" fontId="34" fillId="10" borderId="156" xfId="3" applyNumberFormat="1" applyFont="1" applyFill="1" applyBorder="1" applyAlignment="1">
      <alignment horizontal="center"/>
    </xf>
    <xf numFmtId="3" fontId="35" fillId="10" borderId="157" xfId="3" applyNumberFormat="1" applyFont="1" applyFill="1" applyBorder="1" applyAlignment="1">
      <alignment horizontal="center"/>
    </xf>
    <xf numFmtId="3" fontId="35" fillId="10" borderId="158" xfId="3" applyNumberFormat="1" applyFont="1" applyFill="1" applyBorder="1" applyAlignment="1">
      <alignment horizontal="center"/>
    </xf>
    <xf numFmtId="3" fontId="35" fillId="10" borderId="159" xfId="3" applyNumberFormat="1" applyFont="1" applyFill="1" applyBorder="1" applyAlignment="1">
      <alignment horizontal="center"/>
    </xf>
    <xf numFmtId="3" fontId="35" fillId="10" borderId="0" xfId="3" applyNumberFormat="1" applyFont="1" applyFill="1" applyAlignment="1">
      <alignment horizontal="right"/>
    </xf>
    <xf numFmtId="3" fontId="35" fillId="10" borderId="0" xfId="3" applyNumberFormat="1" applyFont="1" applyFill="1"/>
    <xf numFmtId="3" fontId="35" fillId="10" borderId="162" xfId="3" applyNumberFormat="1" applyFont="1" applyFill="1" applyBorder="1" applyAlignment="1">
      <alignment horizontal="center"/>
    </xf>
    <xf numFmtId="3" fontId="37" fillId="10" borderId="0" xfId="3" applyNumberFormat="1" applyFont="1" applyFill="1" applyAlignment="1">
      <alignment horizontal="center"/>
    </xf>
    <xf numFmtId="0" fontId="0" fillId="0" borderId="163" xfId="0" applyBorder="1"/>
    <xf numFmtId="41" fontId="0" fillId="0" borderId="120" xfId="0" applyNumberFormat="1" applyBorder="1"/>
    <xf numFmtId="0" fontId="0" fillId="0" borderId="12" xfId="0" applyBorder="1"/>
    <xf numFmtId="0" fontId="0" fillId="0" borderId="13" xfId="0" applyBorder="1" applyAlignment="1">
      <alignment horizontal="center"/>
    </xf>
    <xf numFmtId="41" fontId="0" fillId="0" borderId="4" xfId="0" applyNumberFormat="1" applyBorder="1"/>
    <xf numFmtId="0" fontId="0" fillId="0" borderId="2" xfId="0" applyBorder="1" applyAlignment="1">
      <alignment horizontal="center"/>
    </xf>
    <xf numFmtId="0" fontId="0" fillId="0" borderId="29" xfId="0" applyBorder="1"/>
    <xf numFmtId="0" fontId="0" fillId="0" borderId="164" xfId="0" applyBorder="1"/>
    <xf numFmtId="41" fontId="0" fillId="0" borderId="117" xfId="0" applyNumberFormat="1" applyBorder="1"/>
    <xf numFmtId="41" fontId="0" fillId="0" borderId="114" xfId="0" applyNumberFormat="1" applyBorder="1"/>
    <xf numFmtId="0" fontId="0" fillId="0" borderId="114" xfId="0" applyBorder="1"/>
    <xf numFmtId="0" fontId="0" fillId="0" borderId="57" xfId="0" applyBorder="1"/>
    <xf numFmtId="41" fontId="0" fillId="0" borderId="3" xfId="0" applyNumberFormat="1" applyBorder="1"/>
    <xf numFmtId="0" fontId="0" fillId="0" borderId="2" xfId="0" applyBorder="1" applyAlignment="1">
      <alignment horizontal="left"/>
    </xf>
    <xf numFmtId="0" fontId="0" fillId="0" borderId="11" xfId="0" applyBorder="1" applyAlignment="1">
      <alignment horizontal="left"/>
    </xf>
    <xf numFmtId="41" fontId="0" fillId="0" borderId="22" xfId="0" applyNumberFormat="1" applyBorder="1"/>
    <xf numFmtId="41" fontId="0" fillId="0" borderId="21" xfId="0" applyNumberFormat="1" applyBorder="1"/>
    <xf numFmtId="0" fontId="0" fillId="0" borderId="2" xfId="0" applyBorder="1" applyAlignment="1">
      <alignment horizontal="center" vertical="center"/>
    </xf>
    <xf numFmtId="0" fontId="6" fillId="0" borderId="0" xfId="0" applyFont="1" applyAlignment="1">
      <alignment horizontal="right"/>
    </xf>
    <xf numFmtId="41" fontId="0" fillId="0" borderId="50" xfId="0" applyNumberFormat="1" applyBorder="1"/>
    <xf numFmtId="0" fontId="0" fillId="0" borderId="166" xfId="0" applyBorder="1"/>
    <xf numFmtId="0" fontId="0" fillId="0" borderId="167" xfId="0" applyBorder="1"/>
    <xf numFmtId="0" fontId="0" fillId="0" borderId="168" xfId="0" applyBorder="1"/>
    <xf numFmtId="0" fontId="0" fillId="0" borderId="169" xfId="0" applyBorder="1"/>
    <xf numFmtId="0" fontId="0" fillId="0" borderId="2" xfId="0" applyBorder="1"/>
    <xf numFmtId="0" fontId="0" fillId="0" borderId="15" xfId="0" applyBorder="1"/>
    <xf numFmtId="0" fontId="0" fillId="0" borderId="16" xfId="0" applyBorder="1"/>
    <xf numFmtId="0" fontId="0" fillId="0" borderId="24" xfId="0" applyBorder="1"/>
    <xf numFmtId="41" fontId="0" fillId="0" borderId="11" xfId="0" applyNumberFormat="1" applyBorder="1"/>
    <xf numFmtId="41" fontId="0" fillId="0" borderId="10" xfId="0" applyNumberFormat="1" applyBorder="1"/>
    <xf numFmtId="0" fontId="0" fillId="0" borderId="10" xfId="0" applyBorder="1" applyAlignment="1">
      <alignment horizontal="center" vertical="center"/>
    </xf>
    <xf numFmtId="0" fontId="0" fillId="0" borderId="21" xfId="0" applyBorder="1" applyAlignment="1">
      <alignment horizontal="center" vertical="center"/>
    </xf>
    <xf numFmtId="0" fontId="5" fillId="0" borderId="0" xfId="0" applyFont="1"/>
    <xf numFmtId="0" fontId="7" fillId="0" borderId="0" xfId="0" applyFont="1"/>
    <xf numFmtId="38" fontId="7" fillId="0" borderId="0" xfId="1" applyFont="1"/>
    <xf numFmtId="0" fontId="5" fillId="0" borderId="163" xfId="0" applyFont="1" applyBorder="1"/>
    <xf numFmtId="38" fontId="5" fillId="0" borderId="50" xfId="1" applyFont="1" applyBorder="1"/>
    <xf numFmtId="0" fontId="5" fillId="0" borderId="120" xfId="0" applyFont="1" applyBorder="1" applyAlignment="1">
      <alignment horizontal="right"/>
    </xf>
    <xf numFmtId="176" fontId="5" fillId="0" borderId="63" xfId="0" applyNumberFormat="1" applyFont="1" applyBorder="1"/>
    <xf numFmtId="41" fontId="5" fillId="0" borderId="121" xfId="0" applyNumberFormat="1" applyFont="1" applyBorder="1"/>
    <xf numFmtId="0" fontId="5" fillId="0" borderId="59" xfId="0" applyFont="1" applyBorder="1"/>
    <xf numFmtId="0" fontId="5" fillId="0" borderId="13" xfId="0" applyFont="1" applyBorder="1"/>
    <xf numFmtId="0" fontId="5" fillId="0" borderId="12" xfId="0" applyFont="1" applyBorder="1"/>
    <xf numFmtId="0" fontId="5" fillId="0" borderId="13" xfId="0" applyFont="1" applyBorder="1" applyAlignment="1">
      <alignment horizontal="center"/>
    </xf>
    <xf numFmtId="0" fontId="5" fillId="0" borderId="164" xfId="0" applyFont="1" applyBorder="1"/>
    <xf numFmtId="38" fontId="5" fillId="0" borderId="117" xfId="1" applyFont="1" applyBorder="1"/>
    <xf numFmtId="0" fontId="5" fillId="0" borderId="117" xfId="0" applyFont="1" applyBorder="1" applyAlignment="1">
      <alignment horizontal="right"/>
    </xf>
    <xf numFmtId="176" fontId="5" fillId="0" borderId="114" xfId="0" applyNumberFormat="1" applyFont="1" applyBorder="1"/>
    <xf numFmtId="0" fontId="5" fillId="0" borderId="172" xfId="0" applyFont="1" applyBorder="1"/>
    <xf numFmtId="0" fontId="5" fillId="0" borderId="1" xfId="0" applyFont="1" applyBorder="1"/>
    <xf numFmtId="0" fontId="5" fillId="0" borderId="11" xfId="0" applyFont="1" applyBorder="1"/>
    <xf numFmtId="0" fontId="5" fillId="0" borderId="10" xfId="0" applyFont="1" applyBorder="1"/>
    <xf numFmtId="0" fontId="5" fillId="0" borderId="11" xfId="0" applyFont="1" applyBorder="1" applyAlignment="1">
      <alignment horizontal="center"/>
    </xf>
    <xf numFmtId="38" fontId="5" fillId="0" borderId="3" xfId="1" applyFont="1" applyBorder="1"/>
    <xf numFmtId="0" fontId="5" fillId="0" borderId="3" xfId="0" applyFont="1" applyBorder="1" applyAlignment="1">
      <alignment horizontal="right"/>
    </xf>
    <xf numFmtId="176" fontId="5" fillId="0" borderId="11" xfId="0" applyNumberFormat="1" applyFont="1" applyBorder="1"/>
    <xf numFmtId="0" fontId="5" fillId="0" borderId="2" xfId="0" applyFont="1" applyBorder="1"/>
    <xf numFmtId="0" fontId="5" fillId="0" borderId="114" xfId="0" applyFont="1" applyBorder="1"/>
    <xf numFmtId="0" fontId="5" fillId="0" borderId="57" xfId="0" applyFont="1" applyBorder="1"/>
    <xf numFmtId="0" fontId="5" fillId="0" borderId="2" xfId="0" applyFont="1" applyBorder="1" applyAlignment="1">
      <alignment horizontal="center"/>
    </xf>
    <xf numFmtId="176" fontId="5" fillId="0" borderId="82" xfId="0" applyNumberFormat="1" applyFont="1" applyBorder="1"/>
    <xf numFmtId="0" fontId="5" fillId="0" borderId="2" xfId="0" applyFont="1" applyBorder="1" applyAlignment="1">
      <alignment horizontal="left"/>
    </xf>
    <xf numFmtId="176" fontId="5" fillId="0" borderId="28" xfId="0" applyNumberFormat="1" applyFont="1" applyBorder="1"/>
    <xf numFmtId="176" fontId="5" fillId="0" borderId="28" xfId="0" applyNumberFormat="1" applyFont="1" applyBorder="1" applyAlignment="1">
      <alignment horizontal="center"/>
    </xf>
    <xf numFmtId="41" fontId="5" fillId="0" borderId="10" xfId="0" applyNumberFormat="1" applyFont="1" applyBorder="1" applyAlignment="1">
      <alignment horizontal="center"/>
    </xf>
    <xf numFmtId="0" fontId="5" fillId="0" borderId="11" xfId="0" applyFont="1" applyBorder="1" applyAlignment="1">
      <alignment wrapText="1"/>
    </xf>
    <xf numFmtId="0" fontId="5" fillId="0" borderId="22" xfId="0" applyFont="1" applyBorder="1" applyAlignment="1">
      <alignment horizontal="center"/>
    </xf>
    <xf numFmtId="0" fontId="39" fillId="0" borderId="1" xfId="0" applyFont="1" applyBorder="1" applyAlignment="1">
      <alignment wrapText="1"/>
    </xf>
    <xf numFmtId="38" fontId="5" fillId="0" borderId="4" xfId="1" applyFont="1" applyBorder="1"/>
    <xf numFmtId="41" fontId="5" fillId="0" borderId="1" xfId="0" applyNumberFormat="1" applyFont="1" applyBorder="1"/>
    <xf numFmtId="0" fontId="7" fillId="0" borderId="11" xfId="0" applyFont="1" applyBorder="1"/>
    <xf numFmtId="0" fontId="7" fillId="0" borderId="1" xfId="0" applyFont="1" applyBorder="1"/>
    <xf numFmtId="178" fontId="5" fillId="0" borderId="28" xfId="0" applyNumberFormat="1" applyFont="1" applyBorder="1" applyAlignment="1">
      <alignment horizontal="center"/>
    </xf>
    <xf numFmtId="0" fontId="5" fillId="0" borderId="0" xfId="0" applyFont="1" applyAlignment="1">
      <alignment vertical="center"/>
    </xf>
    <xf numFmtId="38" fontId="5" fillId="0" borderId="13" xfId="1" applyFont="1" applyBorder="1" applyAlignment="1">
      <alignment horizontal="center" vertical="center"/>
    </xf>
    <xf numFmtId="0" fontId="5" fillId="0" borderId="48" xfId="0" applyFont="1" applyBorder="1" applyAlignment="1">
      <alignment horizontal="center" vertical="center"/>
    </xf>
    <xf numFmtId="0" fontId="5" fillId="0" borderId="47" xfId="0" applyFont="1" applyBorder="1" applyAlignment="1">
      <alignment horizontal="center" vertical="center"/>
    </xf>
    <xf numFmtId="0" fontId="7" fillId="0" borderId="0" xfId="0" applyFont="1" applyAlignment="1">
      <alignment horizontal="right"/>
    </xf>
    <xf numFmtId="38" fontId="7" fillId="0" borderId="0" xfId="1" applyFont="1" applyAlignment="1">
      <alignment horizontal="right"/>
    </xf>
    <xf numFmtId="0" fontId="20" fillId="0" borderId="131" xfId="0" applyFont="1" applyBorder="1" applyAlignment="1">
      <alignment horizontal="left"/>
    </xf>
    <xf numFmtId="41" fontId="20" fillId="0" borderId="131" xfId="0" applyNumberFormat="1" applyFont="1" applyBorder="1" applyAlignment="1">
      <alignment horizontal="center"/>
    </xf>
    <xf numFmtId="55" fontId="20" fillId="0" borderId="131" xfId="0" applyNumberFormat="1" applyFont="1" applyBorder="1"/>
    <xf numFmtId="41" fontId="20" fillId="0" borderId="107" xfId="0" applyNumberFormat="1" applyFont="1" applyBorder="1" applyAlignment="1">
      <alignment wrapText="1"/>
    </xf>
    <xf numFmtId="41" fontId="30" fillId="0" borderId="127" xfId="0" applyNumberFormat="1" applyFont="1" applyBorder="1" applyAlignment="1">
      <alignment horizontal="right"/>
    </xf>
    <xf numFmtId="41" fontId="30" fillId="0" borderId="107" xfId="0" applyNumberFormat="1" applyFont="1" applyBorder="1" applyAlignment="1">
      <alignment horizontal="right"/>
    </xf>
    <xf numFmtId="41" fontId="30" fillId="8" borderId="107" xfId="0" applyNumberFormat="1" applyFont="1" applyFill="1" applyBorder="1" applyAlignment="1">
      <alignment horizontal="right"/>
    </xf>
    <xf numFmtId="0" fontId="20" fillId="8" borderId="127" xfId="0" applyFont="1" applyFill="1" applyBorder="1"/>
    <xf numFmtId="177" fontId="30" fillId="0" borderId="107" xfId="0" applyNumberFormat="1" applyFont="1" applyBorder="1"/>
    <xf numFmtId="41" fontId="30" fillId="8" borderId="14" xfId="0" applyNumberFormat="1" applyFont="1" applyFill="1" applyBorder="1" applyAlignment="1">
      <alignment horizontal="center"/>
    </xf>
    <xf numFmtId="41" fontId="20" fillId="0" borderId="87" xfId="0" applyNumberFormat="1" applyFont="1" applyBorder="1"/>
    <xf numFmtId="0" fontId="21" fillId="2" borderId="171" xfId="0" applyFont="1" applyFill="1" applyBorder="1"/>
    <xf numFmtId="41" fontId="21" fillId="2" borderId="93" xfId="0" applyNumberFormat="1" applyFont="1" applyFill="1" applyBorder="1" applyAlignment="1">
      <alignment horizontal="right"/>
    </xf>
    <xf numFmtId="41" fontId="21" fillId="2" borderId="93" xfId="0" applyNumberFormat="1" applyFont="1" applyFill="1" applyBorder="1"/>
    <xf numFmtId="0" fontId="21" fillId="2" borderId="93" xfId="0" applyFont="1" applyFill="1" applyBorder="1" applyAlignment="1">
      <alignment horizontal="right"/>
    </xf>
    <xf numFmtId="0" fontId="21" fillId="2" borderId="92" xfId="0" applyFont="1" applyFill="1" applyBorder="1"/>
    <xf numFmtId="0" fontId="21" fillId="2" borderId="170" xfId="0" applyFont="1" applyFill="1" applyBorder="1"/>
    <xf numFmtId="0" fontId="0" fillId="0" borderId="171" xfId="0" applyBorder="1"/>
    <xf numFmtId="0" fontId="0" fillId="0" borderId="93" xfId="0" applyBorder="1"/>
    <xf numFmtId="0" fontId="0" fillId="0" borderId="92" xfId="0" applyBorder="1"/>
    <xf numFmtId="0" fontId="0" fillId="0" borderId="170" xfId="0" applyBorder="1"/>
    <xf numFmtId="3" fontId="0" fillId="0" borderId="21" xfId="0" applyNumberFormat="1" applyBorder="1"/>
    <xf numFmtId="0" fontId="0" fillId="0" borderId="22" xfId="0" applyBorder="1"/>
    <xf numFmtId="3" fontId="0" fillId="0" borderId="22" xfId="0" applyNumberFormat="1" applyBorder="1"/>
    <xf numFmtId="3" fontId="0" fillId="0" borderId="4" xfId="0" applyNumberFormat="1" applyBorder="1"/>
    <xf numFmtId="41" fontId="20" fillId="8" borderId="107" xfId="0" applyNumberFormat="1" applyFont="1" applyFill="1" applyBorder="1" applyAlignment="1">
      <alignment horizontal="left"/>
    </xf>
    <xf numFmtId="41" fontId="20" fillId="0" borderId="107" xfId="0" applyNumberFormat="1" applyFont="1" applyBorder="1" applyAlignment="1">
      <alignment horizontal="center" wrapText="1"/>
    </xf>
    <xf numFmtId="0" fontId="20" fillId="0" borderId="107" xfId="0" applyFont="1" applyBorder="1"/>
    <xf numFmtId="41" fontId="20" fillId="2" borderId="107" xfId="0" applyNumberFormat="1" applyFont="1" applyFill="1" applyBorder="1" applyAlignment="1">
      <alignment horizontal="center"/>
    </xf>
    <xf numFmtId="41" fontId="19" fillId="0" borderId="107" xfId="0" applyNumberFormat="1" applyFont="1" applyBorder="1" applyAlignment="1">
      <alignment horizontal="center"/>
    </xf>
    <xf numFmtId="41" fontId="19" fillId="0" borderId="87" xfId="0" applyNumberFormat="1" applyFont="1" applyBorder="1"/>
    <xf numFmtId="0" fontId="19" fillId="0" borderId="22" xfId="0" applyFont="1" applyBorder="1"/>
    <xf numFmtId="41" fontId="19" fillId="0" borderId="22" xfId="0" applyNumberFormat="1" applyFont="1" applyBorder="1" applyAlignment="1">
      <alignment horizontal="center"/>
    </xf>
    <xf numFmtId="41" fontId="19" fillId="0" borderId="22" xfId="0" applyNumberFormat="1" applyFont="1" applyBorder="1"/>
    <xf numFmtId="41" fontId="30" fillId="2" borderId="107" xfId="0" applyNumberFormat="1" applyFont="1" applyFill="1" applyBorder="1" applyAlignment="1">
      <alignment horizontal="center"/>
    </xf>
    <xf numFmtId="177" fontId="30" fillId="0" borderId="89" xfId="0" applyNumberFormat="1" applyFont="1" applyBorder="1"/>
    <xf numFmtId="41" fontId="16" fillId="0" borderId="22" xfId="0" applyNumberFormat="1" applyFont="1" applyBorder="1"/>
    <xf numFmtId="41" fontId="16" fillId="0" borderId="22" xfId="0" applyNumberFormat="1" applyFont="1" applyBorder="1" applyAlignment="1">
      <alignment horizontal="center"/>
    </xf>
    <xf numFmtId="177" fontId="16" fillId="0" borderId="108" xfId="0" applyNumberFormat="1" applyFont="1" applyBorder="1"/>
    <xf numFmtId="0" fontId="23" fillId="0" borderId="0" xfId="0" applyFont="1" applyAlignment="1">
      <alignment vertical="center"/>
    </xf>
    <xf numFmtId="0" fontId="24" fillId="0" borderId="0" xfId="0" applyFont="1" applyAlignment="1">
      <alignment vertical="center"/>
    </xf>
    <xf numFmtId="0" fontId="21" fillId="0" borderId="49" xfId="0" applyFont="1" applyBorder="1" applyAlignment="1">
      <alignment horizontal="center"/>
    </xf>
    <xf numFmtId="0" fontId="21" fillId="0" borderId="63" xfId="0" applyFont="1" applyBorder="1" applyAlignment="1">
      <alignment horizontal="center"/>
    </xf>
    <xf numFmtId="0" fontId="21" fillId="0" borderId="46" xfId="0" applyFont="1" applyBorder="1" applyAlignment="1">
      <alignment horizontal="center"/>
    </xf>
    <xf numFmtId="0" fontId="16" fillId="0" borderId="64"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66"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44" xfId="0" applyFont="1" applyBorder="1" applyAlignment="1">
      <alignment horizontal="center" vertical="center" wrapText="1"/>
    </xf>
    <xf numFmtId="0" fontId="2" fillId="0" borderId="68" xfId="0" applyFont="1" applyBorder="1" applyAlignment="1">
      <alignment horizontal="center" vertical="center"/>
    </xf>
    <xf numFmtId="0" fontId="2" fillId="0" borderId="39"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67" xfId="0" applyFont="1" applyBorder="1" applyAlignment="1">
      <alignment horizontal="center" vertical="center"/>
    </xf>
    <xf numFmtId="0" fontId="16" fillId="0" borderId="44" xfId="0" applyFont="1" applyBorder="1" applyAlignment="1">
      <alignment horizontal="center" vertical="center"/>
    </xf>
    <xf numFmtId="0" fontId="16" fillId="0" borderId="68" xfId="0" applyFont="1" applyBorder="1" applyAlignment="1">
      <alignment horizontal="center" vertical="center"/>
    </xf>
    <xf numFmtId="0" fontId="16" fillId="0" borderId="39" xfId="0" applyFont="1" applyBorder="1" applyAlignment="1">
      <alignment horizontal="center" vertical="center"/>
    </xf>
    <xf numFmtId="0" fontId="16" fillId="0" borderId="71" xfId="0" applyFont="1" applyBorder="1" applyAlignment="1">
      <alignment horizontal="center" vertical="center"/>
    </xf>
    <xf numFmtId="0" fontId="16" fillId="0" borderId="40" xfId="0" applyFont="1" applyBorder="1" applyAlignment="1">
      <alignment horizontal="center" vertical="center"/>
    </xf>
    <xf numFmtId="0" fontId="16" fillId="0" borderId="72" xfId="0" applyFont="1" applyBorder="1" applyAlignment="1">
      <alignment horizontal="center" vertical="center"/>
    </xf>
    <xf numFmtId="0" fontId="16" fillId="0" borderId="41" xfId="0" applyFont="1" applyBorder="1" applyAlignment="1">
      <alignment horizontal="center" vertical="center"/>
    </xf>
    <xf numFmtId="0" fontId="16" fillId="0" borderId="64" xfId="0" applyFont="1" applyBorder="1" applyAlignment="1">
      <alignment horizontal="center" vertical="center"/>
    </xf>
    <xf numFmtId="0" fontId="16" fillId="0" borderId="42" xfId="0" applyFont="1" applyBorder="1" applyAlignment="1">
      <alignment horizontal="center" vertical="center"/>
    </xf>
    <xf numFmtId="0" fontId="23" fillId="0" borderId="0" xfId="0" applyFont="1" applyAlignment="1">
      <alignment shrinkToFit="1"/>
    </xf>
    <xf numFmtId="0" fontId="0" fillId="0" borderId="0" xfId="0" applyAlignment="1">
      <alignment shrinkToFit="1"/>
    </xf>
    <xf numFmtId="0" fontId="23" fillId="3" borderId="0" xfId="0" applyFont="1" applyFill="1" applyAlignment="1">
      <alignment shrinkToFit="1"/>
    </xf>
    <xf numFmtId="0" fontId="24" fillId="3" borderId="0" xfId="0" applyFont="1" applyFill="1" applyAlignment="1">
      <alignment shrinkToFit="1"/>
    </xf>
    <xf numFmtId="41" fontId="16" fillId="0" borderId="73" xfId="0" applyNumberFormat="1" applyFont="1" applyBorder="1" applyAlignment="1">
      <alignment horizontal="center"/>
    </xf>
    <xf numFmtId="41" fontId="16" fillId="0" borderId="74" xfId="0" applyNumberFormat="1" applyFont="1" applyBorder="1" applyAlignment="1">
      <alignment horizontal="center"/>
    </xf>
    <xf numFmtId="41" fontId="16" fillId="0" borderId="75" xfId="0" applyNumberFormat="1" applyFont="1" applyBorder="1" applyAlignment="1">
      <alignment horizontal="center"/>
    </xf>
    <xf numFmtId="0" fontId="17" fillId="0" borderId="0" xfId="0" applyFont="1" applyAlignment="1">
      <alignment horizontal="center"/>
    </xf>
    <xf numFmtId="0" fontId="16" fillId="0" borderId="0" xfId="0" applyFont="1" applyAlignment="1">
      <alignment horizontal="center"/>
    </xf>
    <xf numFmtId="0" fontId="16" fillId="0" borderId="67"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76" xfId="0" applyFont="1" applyBorder="1" applyAlignment="1">
      <alignment horizontal="center" vertical="center"/>
    </xf>
    <xf numFmtId="0" fontId="16" fillId="0" borderId="77" xfId="0" applyFont="1" applyBorder="1" applyAlignment="1">
      <alignment horizontal="center" vertical="center"/>
    </xf>
    <xf numFmtId="38" fontId="16" fillId="0" borderId="76" xfId="1" applyFont="1" applyBorder="1" applyAlignment="1">
      <alignment horizontal="center" vertical="center"/>
    </xf>
    <xf numFmtId="38" fontId="16" fillId="0" borderId="77" xfId="1" applyFont="1" applyBorder="1" applyAlignment="1">
      <alignment horizontal="center" vertical="center"/>
    </xf>
    <xf numFmtId="38" fontId="2" fillId="2" borderId="3" xfId="1" applyFill="1" applyBorder="1" applyAlignment="1">
      <alignment horizontal="right"/>
    </xf>
    <xf numFmtId="38" fontId="2" fillId="2" borderId="30" xfId="1" applyFill="1" applyBorder="1" applyAlignment="1">
      <alignment horizontal="right"/>
    </xf>
    <xf numFmtId="38" fontId="2" fillId="0" borderId="28" xfId="1" applyBorder="1" applyAlignment="1">
      <alignment horizontal="center"/>
    </xf>
    <xf numFmtId="38" fontId="2" fillId="0" borderId="30" xfId="1" applyBorder="1" applyAlignment="1">
      <alignment horizontal="center"/>
    </xf>
    <xf numFmtId="38" fontId="2" fillId="2" borderId="3" xfId="1" applyFont="1" applyFill="1" applyBorder="1" applyAlignment="1">
      <alignment horizontal="right"/>
    </xf>
    <xf numFmtId="0" fontId="6" fillId="0" borderId="71" xfId="0" applyFont="1" applyBorder="1" applyAlignment="1">
      <alignment horizontal="center" vertical="center"/>
    </xf>
    <xf numFmtId="0" fontId="6" fillId="0" borderId="22" xfId="0" applyFont="1" applyBorder="1" applyAlignment="1">
      <alignment horizontal="center" vertical="center"/>
    </xf>
    <xf numFmtId="3" fontId="0" fillId="0" borderId="3" xfId="0" applyNumberFormat="1" applyBorder="1" applyAlignment="1">
      <alignment horizontal="center"/>
    </xf>
    <xf numFmtId="3" fontId="0" fillId="0" borderId="30" xfId="0" applyNumberFormat="1" applyBorder="1" applyAlignment="1">
      <alignment horizontal="center"/>
    </xf>
    <xf numFmtId="0" fontId="2" fillId="0" borderId="78" xfId="0" applyFont="1" applyBorder="1" applyAlignment="1">
      <alignment horizontal="center" vertical="center"/>
    </xf>
    <xf numFmtId="0" fontId="2" fillId="0" borderId="79" xfId="0" applyFont="1" applyBorder="1"/>
    <xf numFmtId="0" fontId="2" fillId="0" borderId="80" xfId="0" applyFont="1" applyBorder="1"/>
    <xf numFmtId="38" fontId="12" fillId="3" borderId="3" xfId="1" applyFont="1" applyFill="1" applyBorder="1" applyAlignment="1">
      <alignment horizontal="center"/>
    </xf>
    <xf numFmtId="0" fontId="0" fillId="3" borderId="28" xfId="0" applyFill="1" applyBorder="1"/>
    <xf numFmtId="0" fontId="0" fillId="3" borderId="30" xfId="0" applyFill="1" applyBorder="1"/>
    <xf numFmtId="3" fontId="0" fillId="0" borderId="3" xfId="0" applyNumberFormat="1" applyBorder="1" applyAlignment="1">
      <alignment horizontal="right"/>
    </xf>
    <xf numFmtId="3" fontId="0" fillId="0" borderId="30" xfId="0" applyNumberFormat="1" applyBorder="1" applyAlignment="1">
      <alignment horizontal="right"/>
    </xf>
    <xf numFmtId="0" fontId="6" fillId="0" borderId="68" xfId="0" applyFont="1" applyBorder="1" applyAlignment="1">
      <alignment horizontal="center" vertical="center"/>
    </xf>
    <xf numFmtId="0" fontId="6" fillId="0" borderId="21" xfId="0" applyFont="1" applyBorder="1" applyAlignment="1">
      <alignment horizontal="center" vertical="center"/>
    </xf>
    <xf numFmtId="0" fontId="16" fillId="2" borderId="0" xfId="0" applyFont="1" applyFill="1" applyAlignment="1">
      <alignment horizontal="center" vertical="center"/>
    </xf>
    <xf numFmtId="0" fontId="16" fillId="2" borderId="23" xfId="0" applyFont="1" applyFill="1" applyBorder="1" applyAlignment="1">
      <alignment horizontal="center" vertical="center"/>
    </xf>
    <xf numFmtId="0" fontId="16" fillId="0" borderId="82" xfId="0" applyFont="1" applyBorder="1" applyAlignment="1">
      <alignment horizontal="left"/>
    </xf>
    <xf numFmtId="0" fontId="21" fillId="5" borderId="49" xfId="0" applyFont="1" applyFill="1" applyBorder="1" applyAlignment="1">
      <alignment horizontal="center"/>
    </xf>
    <xf numFmtId="0" fontId="21" fillId="5" borderId="63" xfId="0" applyFont="1" applyFill="1" applyBorder="1" applyAlignment="1">
      <alignment horizontal="center"/>
    </xf>
    <xf numFmtId="0" fontId="21" fillId="5" borderId="46" xfId="0" applyFont="1" applyFill="1" applyBorder="1" applyAlignment="1">
      <alignment horizontal="center"/>
    </xf>
    <xf numFmtId="0" fontId="16" fillId="5" borderId="64" xfId="0" applyFont="1" applyFill="1" applyBorder="1" applyAlignment="1">
      <alignment horizontal="center" vertical="center" wrapText="1"/>
    </xf>
    <xf numFmtId="0" fontId="16" fillId="5" borderId="42" xfId="0" applyFont="1" applyFill="1" applyBorder="1" applyAlignment="1">
      <alignment horizontal="center" vertical="center" wrapText="1"/>
    </xf>
    <xf numFmtId="0" fontId="16" fillId="5" borderId="65" xfId="0" applyFont="1" applyFill="1" applyBorder="1" applyAlignment="1">
      <alignment horizontal="center" vertical="center" wrapText="1"/>
    </xf>
    <xf numFmtId="0" fontId="16" fillId="5" borderId="66" xfId="0" applyFont="1" applyFill="1" applyBorder="1" applyAlignment="1">
      <alignment horizontal="center" vertical="center" wrapText="1"/>
    </xf>
    <xf numFmtId="0" fontId="19" fillId="5" borderId="67" xfId="0" applyFont="1" applyFill="1" applyBorder="1" applyAlignment="1">
      <alignment horizontal="center" vertical="center" wrapText="1"/>
    </xf>
    <xf numFmtId="0" fontId="19" fillId="5" borderId="44" xfId="0" applyFont="1" applyFill="1" applyBorder="1" applyAlignment="1">
      <alignment horizontal="center" vertical="center" wrapText="1"/>
    </xf>
    <xf numFmtId="0" fontId="2" fillId="5" borderId="68" xfId="0" applyFont="1" applyFill="1" applyBorder="1" applyAlignment="1">
      <alignment horizontal="center" vertical="center"/>
    </xf>
    <xf numFmtId="0" fontId="2" fillId="5" borderId="39" xfId="0" applyFont="1" applyFill="1" applyBorder="1" applyAlignment="1">
      <alignment horizontal="center" vertical="center"/>
    </xf>
    <xf numFmtId="0" fontId="16" fillId="5" borderId="69" xfId="0" applyFont="1" applyFill="1" applyBorder="1" applyAlignment="1">
      <alignment horizontal="center" vertical="center"/>
    </xf>
    <xf numFmtId="0" fontId="16" fillId="5" borderId="70" xfId="0" applyFont="1" applyFill="1" applyBorder="1" applyAlignment="1">
      <alignment horizontal="center" vertical="center"/>
    </xf>
    <xf numFmtId="0" fontId="16" fillId="5" borderId="67" xfId="0" applyFont="1" applyFill="1" applyBorder="1" applyAlignment="1">
      <alignment horizontal="center" vertical="center"/>
    </xf>
    <xf numFmtId="0" fontId="16" fillId="5" borderId="44" xfId="0" applyFont="1" applyFill="1" applyBorder="1" applyAlignment="1">
      <alignment horizontal="center" vertical="center"/>
    </xf>
    <xf numFmtId="0" fontId="16" fillId="5" borderId="68" xfId="0" applyFont="1" applyFill="1" applyBorder="1" applyAlignment="1">
      <alignment horizontal="center" vertical="center"/>
    </xf>
    <xf numFmtId="0" fontId="16" fillId="5" borderId="39" xfId="0" applyFont="1" applyFill="1" applyBorder="1" applyAlignment="1">
      <alignment horizontal="center" vertical="center"/>
    </xf>
    <xf numFmtId="0" fontId="16" fillId="5" borderId="71" xfId="0" applyFont="1" applyFill="1" applyBorder="1" applyAlignment="1">
      <alignment horizontal="center" vertical="center"/>
    </xf>
    <xf numFmtId="0" fontId="16" fillId="5" borderId="40" xfId="0" applyFont="1" applyFill="1" applyBorder="1" applyAlignment="1">
      <alignment horizontal="center" vertical="center"/>
    </xf>
    <xf numFmtId="0" fontId="16" fillId="5" borderId="72" xfId="0" applyFont="1" applyFill="1" applyBorder="1" applyAlignment="1">
      <alignment horizontal="center" vertical="center"/>
    </xf>
    <xf numFmtId="0" fontId="16" fillId="5" borderId="41" xfId="0" applyFont="1" applyFill="1" applyBorder="1" applyAlignment="1">
      <alignment horizontal="center" vertical="center"/>
    </xf>
    <xf numFmtId="0" fontId="16" fillId="5" borderId="64" xfId="0" applyFont="1" applyFill="1" applyBorder="1" applyAlignment="1">
      <alignment horizontal="center" vertical="center"/>
    </xf>
    <xf numFmtId="0" fontId="16" fillId="5" borderId="42" xfId="0" applyFont="1" applyFill="1" applyBorder="1" applyAlignment="1">
      <alignment horizontal="center" vertical="center"/>
    </xf>
    <xf numFmtId="0" fontId="17" fillId="5" borderId="0" xfId="0" applyFont="1" applyFill="1" applyAlignment="1">
      <alignment horizontal="center"/>
    </xf>
    <xf numFmtId="0" fontId="16" fillId="5" borderId="0" xfId="0" applyFont="1" applyFill="1" applyAlignment="1">
      <alignment horizontal="center"/>
    </xf>
    <xf numFmtId="0" fontId="16" fillId="2" borderId="0" xfId="0" applyFont="1" applyFill="1" applyAlignment="1">
      <alignment horizontal="center"/>
    </xf>
    <xf numFmtId="0" fontId="0" fillId="0" borderId="81" xfId="0" applyBorder="1" applyAlignment="1">
      <alignment horizontal="left"/>
    </xf>
    <xf numFmtId="0" fontId="2" fillId="0" borderId="0" xfId="0" applyFont="1" applyAlignment="1">
      <alignment horizontal="left"/>
    </xf>
    <xf numFmtId="0" fontId="2" fillId="0" borderId="81" xfId="0" applyFont="1" applyBorder="1" applyAlignment="1">
      <alignment horizontal="center"/>
    </xf>
    <xf numFmtId="0" fontId="2" fillId="0" borderId="0" xfId="0" applyFont="1" applyAlignment="1">
      <alignment horizontal="center"/>
    </xf>
    <xf numFmtId="0" fontId="2" fillId="0" borderId="81" xfId="0" applyFont="1" applyBorder="1" applyAlignment="1">
      <alignment horizontal="left"/>
    </xf>
    <xf numFmtId="0" fontId="0" fillId="0" borderId="0" xfId="0" applyAlignment="1">
      <alignment horizontal="left"/>
    </xf>
    <xf numFmtId="0" fontId="0" fillId="0" borderId="81" xfId="0" applyBorder="1" applyAlignment="1">
      <alignment horizontal="center"/>
    </xf>
    <xf numFmtId="0" fontId="0" fillId="0" borderId="0" xfId="0" applyAlignment="1">
      <alignment horizontal="center"/>
    </xf>
    <xf numFmtId="0" fontId="0" fillId="2" borderId="4" xfId="0" applyFill="1" applyBorder="1" applyAlignment="1">
      <alignment horizontal="center"/>
    </xf>
    <xf numFmtId="0" fontId="0" fillId="2" borderId="23" xfId="0" applyFill="1" applyBorder="1" applyAlignment="1">
      <alignment horizontal="center"/>
    </xf>
    <xf numFmtId="0" fontId="0" fillId="2" borderId="2" xfId="0" applyFill="1" applyBorder="1" applyAlignment="1">
      <alignment horizontal="left"/>
    </xf>
    <xf numFmtId="0" fontId="0" fillId="2" borderId="0" xfId="0" applyFill="1" applyAlignment="1">
      <alignment horizontal="left"/>
    </xf>
    <xf numFmtId="0" fontId="0" fillId="2" borderId="2" xfId="0" applyFill="1" applyBorder="1" applyAlignment="1">
      <alignment horizontal="center"/>
    </xf>
    <xf numFmtId="0" fontId="0" fillId="2" borderId="0" xfId="0" applyFill="1" applyAlignment="1">
      <alignment horizontal="center"/>
    </xf>
    <xf numFmtId="0" fontId="25" fillId="0" borderId="94" xfId="2" applyFont="1" applyBorder="1" applyAlignment="1">
      <alignment horizontal="center" vertical="center"/>
    </xf>
    <xf numFmtId="0" fontId="25" fillId="0" borderId="93" xfId="2" applyFont="1" applyBorder="1" applyAlignment="1">
      <alignment horizontal="center" vertical="center"/>
    </xf>
    <xf numFmtId="0" fontId="25" fillId="0" borderId="15" xfId="2" applyFont="1" applyBorder="1" applyAlignment="1">
      <alignment horizontal="center" vertical="center"/>
    </xf>
    <xf numFmtId="0" fontId="25" fillId="0" borderId="87" xfId="2" applyFont="1" applyBorder="1" applyAlignment="1">
      <alignment horizontal="center" vertical="center"/>
    </xf>
    <xf numFmtId="0" fontId="25" fillId="0" borderId="86" xfId="2" applyFont="1" applyBorder="1" applyAlignment="1">
      <alignment horizontal="center" vertical="center"/>
    </xf>
    <xf numFmtId="0" fontId="25" fillId="0" borderId="89" xfId="2" applyFont="1" applyBorder="1" applyAlignment="1">
      <alignment horizontal="center" vertical="center"/>
    </xf>
    <xf numFmtId="0" fontId="25" fillId="0" borderId="16" xfId="2" applyFont="1" applyBorder="1" applyAlignment="1">
      <alignment horizontal="center" vertical="center"/>
    </xf>
    <xf numFmtId="0" fontId="25" fillId="0" borderId="85" xfId="2" applyFont="1" applyBorder="1" applyAlignment="1">
      <alignment horizontal="center" vertical="center"/>
    </xf>
    <xf numFmtId="0" fontId="25" fillId="0" borderId="8" xfId="2" applyFont="1" applyBorder="1" applyAlignment="1">
      <alignment horizontal="center" vertical="center"/>
    </xf>
    <xf numFmtId="0" fontId="25" fillId="0" borderId="7" xfId="2" applyFont="1" applyBorder="1" applyAlignment="1">
      <alignment horizontal="center" vertical="center"/>
    </xf>
    <xf numFmtId="0" fontId="25" fillId="0" borderId="84" xfId="2" applyFont="1" applyBorder="1" applyAlignment="1">
      <alignment horizontal="center" vertical="center"/>
    </xf>
    <xf numFmtId="0" fontId="25" fillId="0" borderId="83" xfId="2" applyFont="1" applyBorder="1" applyAlignment="1">
      <alignment horizontal="center" vertical="center"/>
    </xf>
    <xf numFmtId="0" fontId="25" fillId="0" borderId="88" xfId="2" applyFont="1" applyBorder="1" applyAlignment="1">
      <alignment horizontal="center" vertical="center"/>
    </xf>
    <xf numFmtId="0" fontId="25" fillId="0" borderId="101" xfId="2" applyFont="1" applyBorder="1" applyAlignment="1">
      <alignment horizontal="center" vertical="center"/>
    </xf>
    <xf numFmtId="0" fontId="25" fillId="0" borderId="92" xfId="2" applyFont="1" applyBorder="1" applyAlignment="1">
      <alignment horizontal="center" vertical="center"/>
    </xf>
    <xf numFmtId="0" fontId="25" fillId="0" borderId="91" xfId="2" applyFont="1" applyBorder="1" applyAlignment="1">
      <alignment horizontal="center" vertical="center"/>
    </xf>
    <xf numFmtId="0" fontId="25" fillId="0" borderId="90" xfId="2" applyFont="1" applyBorder="1" applyAlignment="1">
      <alignment horizontal="center" vertical="center"/>
    </xf>
    <xf numFmtId="0" fontId="25" fillId="0" borderId="99" xfId="2" applyFont="1" applyBorder="1" applyAlignment="1">
      <alignment horizontal="center" vertical="center"/>
    </xf>
    <xf numFmtId="0" fontId="25" fillId="0" borderId="96" xfId="2" applyFont="1" applyBorder="1" applyAlignment="1">
      <alignment horizontal="center" vertical="center"/>
    </xf>
    <xf numFmtId="0" fontId="25" fillId="0" borderId="98" xfId="2" applyFont="1" applyBorder="1" applyAlignment="1">
      <alignment horizontal="center" vertical="center"/>
    </xf>
    <xf numFmtId="0" fontId="25" fillId="0" borderId="97" xfId="2" applyFont="1" applyBorder="1" applyAlignment="1">
      <alignment horizontal="center" vertical="center"/>
    </xf>
    <xf numFmtId="0" fontId="29" fillId="0" borderId="0" xfId="2" applyFont="1" applyAlignment="1">
      <alignment horizontal="center" vertical="center"/>
    </xf>
    <xf numFmtId="0" fontId="27" fillId="0" borderId="0" xfId="2" applyFont="1" applyAlignment="1">
      <alignment horizontal="left" vertical="center"/>
    </xf>
    <xf numFmtId="0" fontId="25" fillId="0" borderId="0" xfId="2" applyFont="1" applyAlignment="1">
      <alignment horizontal="left" vertical="center"/>
    </xf>
    <xf numFmtId="0" fontId="25" fillId="0" borderId="11" xfId="2" applyFont="1" applyBorder="1" applyAlignment="1">
      <alignment horizontal="center" vertical="center"/>
    </xf>
    <xf numFmtId="0" fontId="25" fillId="0" borderId="103" xfId="2" applyFont="1" applyBorder="1" applyAlignment="1">
      <alignment horizontal="center" vertical="center"/>
    </xf>
    <xf numFmtId="0" fontId="25" fillId="0" borderId="102" xfId="2" applyFont="1" applyBorder="1" applyAlignment="1">
      <alignment horizontal="center" vertical="center"/>
    </xf>
    <xf numFmtId="0" fontId="25" fillId="0" borderId="105" xfId="2" applyFont="1" applyBorder="1" applyAlignment="1">
      <alignment horizontal="center" vertical="center"/>
    </xf>
    <xf numFmtId="0" fontId="25" fillId="0" borderId="27" xfId="2" applyFont="1" applyBorder="1" applyAlignment="1">
      <alignment horizontal="center" vertical="center"/>
    </xf>
    <xf numFmtId="0" fontId="25" fillId="0" borderId="100" xfId="2" applyFont="1" applyBorder="1" applyAlignment="1">
      <alignment horizontal="center" vertical="center"/>
    </xf>
    <xf numFmtId="0" fontId="25" fillId="0" borderId="95" xfId="2" applyFont="1" applyBorder="1" applyAlignment="1">
      <alignment horizontal="center" vertical="center"/>
    </xf>
    <xf numFmtId="0" fontId="25" fillId="0" borderId="104" xfId="2" applyFont="1" applyBorder="1" applyAlignment="1">
      <alignment horizontal="center" vertical="center"/>
    </xf>
    <xf numFmtId="0" fontId="30" fillId="0" borderId="0" xfId="0" applyFont="1" applyAlignment="1">
      <alignment horizontal="center"/>
    </xf>
    <xf numFmtId="0" fontId="30" fillId="0" borderId="114" xfId="0" applyFont="1" applyBorder="1" applyAlignment="1">
      <alignment horizontal="center" vertical="center"/>
    </xf>
    <xf numFmtId="0" fontId="30" fillId="0" borderId="22" xfId="0" applyFont="1" applyBorder="1" applyAlignment="1">
      <alignment horizontal="center" vertical="center"/>
    </xf>
    <xf numFmtId="0" fontId="20" fillId="0" borderId="114" xfId="0" applyFont="1" applyBorder="1" applyAlignment="1">
      <alignment horizontal="center" vertical="center"/>
    </xf>
    <xf numFmtId="0" fontId="30" fillId="0" borderId="117" xfId="0" applyFont="1" applyBorder="1" applyAlignment="1">
      <alignment horizontal="center" vertical="center"/>
    </xf>
    <xf numFmtId="0" fontId="30" fillId="0" borderId="4" xfId="0" applyFont="1" applyBorder="1" applyAlignment="1">
      <alignment horizontal="center" vertical="center"/>
    </xf>
    <xf numFmtId="0" fontId="30" fillId="0" borderId="116" xfId="0" applyFont="1" applyBorder="1" applyAlignment="1">
      <alignment horizontal="center" vertical="center" wrapText="1"/>
    </xf>
    <xf numFmtId="0" fontId="30" fillId="0" borderId="55" xfId="0" applyFont="1" applyBorder="1" applyAlignment="1">
      <alignment horizontal="center" vertical="center" wrapText="1"/>
    </xf>
    <xf numFmtId="0" fontId="30" fillId="0" borderId="116" xfId="0" applyFont="1" applyBorder="1" applyAlignment="1">
      <alignment horizontal="center" vertical="center"/>
    </xf>
    <xf numFmtId="0" fontId="30" fillId="0" borderId="55" xfId="0" applyFont="1" applyBorder="1" applyAlignment="1">
      <alignment horizontal="center" vertical="center"/>
    </xf>
    <xf numFmtId="0" fontId="30" fillId="0" borderId="115" xfId="0" applyFont="1" applyBorder="1" applyAlignment="1">
      <alignment horizontal="center" vertical="center" wrapText="1"/>
    </xf>
    <xf numFmtId="0" fontId="30" fillId="0" borderId="106" xfId="0" applyFont="1" applyBorder="1" applyAlignment="1">
      <alignment horizontal="center" vertical="center" wrapText="1"/>
    </xf>
    <xf numFmtId="0" fontId="30" fillId="0" borderId="114"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78" xfId="0" applyFont="1" applyBorder="1" applyAlignment="1">
      <alignment horizontal="center" vertical="center"/>
    </xf>
    <xf numFmtId="0" fontId="30" fillId="0" borderId="79" xfId="0" applyFont="1" applyBorder="1"/>
    <xf numFmtId="0" fontId="30" fillId="0" borderId="80" xfId="0" applyFont="1" applyBorder="1"/>
    <xf numFmtId="0" fontId="20" fillId="0" borderId="68" xfId="0" applyFont="1" applyBorder="1" applyAlignment="1">
      <alignment horizontal="center" vertical="center"/>
    </xf>
    <xf numFmtId="0" fontId="20" fillId="0" borderId="21" xfId="0" applyFont="1" applyBorder="1" applyAlignment="1">
      <alignment horizontal="center" vertical="center"/>
    </xf>
    <xf numFmtId="0" fontId="20" fillId="0" borderId="71" xfId="0" applyFont="1" applyBorder="1" applyAlignment="1">
      <alignment horizontal="center" vertical="center"/>
    </xf>
    <xf numFmtId="0" fontId="20" fillId="0" borderId="22" xfId="0" applyFont="1" applyBorder="1" applyAlignment="1">
      <alignment horizontal="center" vertical="center"/>
    </xf>
    <xf numFmtId="3" fontId="35" fillId="10" borderId="138" xfId="3" applyNumberFormat="1" applyFont="1" applyFill="1" applyBorder="1" applyAlignment="1">
      <alignment horizontal="center" vertical="center"/>
    </xf>
    <xf numFmtId="0" fontId="34" fillId="0" borderId="137" xfId="3" applyFont="1" applyBorder="1" applyAlignment="1">
      <alignment horizontal="center" vertical="center"/>
    </xf>
    <xf numFmtId="3" fontId="35" fillId="10" borderId="161" xfId="3" applyNumberFormat="1" applyFont="1" applyFill="1" applyBorder="1" applyAlignment="1">
      <alignment horizontal="center"/>
    </xf>
    <xf numFmtId="0" fontId="34" fillId="0" borderId="160" xfId="3" applyFont="1" applyBorder="1" applyAlignment="1">
      <alignment horizontal="center"/>
    </xf>
    <xf numFmtId="0" fontId="38" fillId="0" borderId="0" xfId="0" applyFont="1" applyAlignment="1">
      <alignment horizontal="center"/>
    </xf>
    <xf numFmtId="41" fontId="0" fillId="0" borderId="165" xfId="0" applyNumberFormat="1" applyBorder="1" applyAlignment="1">
      <alignment horizontal="center"/>
    </xf>
    <xf numFmtId="41" fontId="0" fillId="0" borderId="28" xfId="0" applyNumberFormat="1" applyBorder="1" applyAlignment="1">
      <alignment horizontal="center"/>
    </xf>
    <xf numFmtId="41" fontId="0" fillId="0" borderId="30" xfId="0" applyNumberFormat="1" applyBorder="1" applyAlignment="1">
      <alignment horizontal="center"/>
    </xf>
    <xf numFmtId="0" fontId="0" fillId="0" borderId="68" xfId="0" applyBorder="1" applyAlignment="1">
      <alignment horizontal="center" vertical="center"/>
    </xf>
    <xf numFmtId="0" fontId="0" fillId="0" borderId="39" xfId="0" applyBorder="1" applyAlignment="1">
      <alignment horizontal="center" vertical="center"/>
    </xf>
    <xf numFmtId="0" fontId="0" fillId="0" borderId="71" xfId="0" applyBorder="1" applyAlignment="1">
      <alignment horizontal="center" vertical="center"/>
    </xf>
    <xf numFmtId="0" fontId="0" fillId="0" borderId="40" xfId="0" applyBorder="1" applyAlignment="1">
      <alignment horizontal="center" vertical="center"/>
    </xf>
    <xf numFmtId="0" fontId="6" fillId="0" borderId="67" xfId="0" applyFont="1" applyBorder="1" applyAlignment="1">
      <alignment horizontal="center" vertical="center"/>
    </xf>
    <xf numFmtId="0" fontId="0" fillId="0" borderId="44" xfId="0" applyBorder="1" applyAlignment="1">
      <alignment horizontal="center" vertical="center"/>
    </xf>
    <xf numFmtId="0" fontId="0" fillId="0" borderId="67" xfId="0" applyBorder="1" applyAlignment="1">
      <alignment horizontal="center" vertical="center"/>
    </xf>
    <xf numFmtId="0" fontId="2" fillId="0" borderId="72" xfId="0" applyFont="1" applyBorder="1" applyAlignment="1">
      <alignment horizontal="center" vertical="center"/>
    </xf>
    <xf numFmtId="0" fontId="0" fillId="0" borderId="41" xfId="0" applyBorder="1" applyAlignment="1">
      <alignment horizontal="center" vertical="center"/>
    </xf>
    <xf numFmtId="0" fontId="2" fillId="0" borderId="64" xfId="0" applyFont="1" applyBorder="1" applyAlignment="1">
      <alignment horizontal="center" vertical="center" wrapText="1"/>
    </xf>
    <xf numFmtId="0" fontId="0" fillId="0" borderId="42" xfId="0" applyBorder="1" applyAlignment="1">
      <alignment horizontal="center" vertical="center" wrapText="1"/>
    </xf>
    <xf numFmtId="0" fontId="2" fillId="0" borderId="64" xfId="0" applyFont="1" applyBorder="1" applyAlignment="1">
      <alignment horizontal="center" vertical="center"/>
    </xf>
    <xf numFmtId="0" fontId="0" fillId="0" borderId="42" xfId="0" applyBorder="1" applyAlignment="1">
      <alignment horizontal="center" vertical="center"/>
    </xf>
    <xf numFmtId="0" fontId="2" fillId="0" borderId="65" xfId="0" applyFont="1"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44" xfId="0" applyBorder="1" applyAlignment="1">
      <alignment horizontal="center" vertical="center" wrapText="1"/>
    </xf>
    <xf numFmtId="0" fontId="0" fillId="0" borderId="121" xfId="0" applyBorder="1" applyAlignment="1">
      <alignment horizontal="center"/>
    </xf>
    <xf numFmtId="0" fontId="0" fillId="0" borderId="50" xfId="0" applyBorder="1" applyAlignment="1">
      <alignment horizontal="center"/>
    </xf>
    <xf numFmtId="0" fontId="0" fillId="0" borderId="49" xfId="0" applyBorder="1" applyAlignment="1">
      <alignment horizontal="center"/>
    </xf>
    <xf numFmtId="0" fontId="0" fillId="0" borderId="63" xfId="0" applyBorder="1" applyAlignment="1">
      <alignment horizontal="center"/>
    </xf>
    <xf numFmtId="0" fontId="0" fillId="0" borderId="51" xfId="0" applyBorder="1" applyAlignment="1">
      <alignment horizontal="center"/>
    </xf>
    <xf numFmtId="0" fontId="5" fillId="0" borderId="68" xfId="0" applyFont="1" applyBorder="1" applyAlignment="1">
      <alignment horizontal="center" vertical="center"/>
    </xf>
    <xf numFmtId="0" fontId="5" fillId="0" borderId="39" xfId="0" applyFont="1" applyBorder="1" applyAlignment="1">
      <alignment horizontal="center" vertical="center"/>
    </xf>
    <xf numFmtId="0" fontId="5" fillId="0" borderId="67" xfId="0" applyFont="1" applyBorder="1" applyAlignment="1">
      <alignment horizontal="center" vertical="center"/>
    </xf>
    <xf numFmtId="0" fontId="5" fillId="0" borderId="44" xfId="0" applyFont="1" applyBorder="1" applyAlignment="1">
      <alignment horizontal="center" vertical="center"/>
    </xf>
    <xf numFmtId="0" fontId="5" fillId="0" borderId="71" xfId="0" applyFont="1" applyBorder="1" applyAlignment="1">
      <alignment horizontal="center" vertical="center"/>
    </xf>
    <xf numFmtId="0" fontId="5" fillId="0" borderId="40" xfId="0" applyFont="1" applyBorder="1" applyAlignment="1">
      <alignment horizontal="center" vertical="center"/>
    </xf>
    <xf numFmtId="0" fontId="5" fillId="0" borderId="0" xfId="0" applyFont="1" applyAlignment="1">
      <alignment horizontal="center"/>
    </xf>
    <xf numFmtId="0" fontId="5" fillId="0" borderId="173"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44" xfId="0" applyFont="1" applyBorder="1" applyAlignment="1">
      <alignment horizontal="center" vertical="center" wrapText="1"/>
    </xf>
  </cellXfs>
  <cellStyles count="4">
    <cellStyle name="桁区切り" xfId="1" builtinId="6"/>
    <cellStyle name="標準" xfId="0" builtinId="0"/>
    <cellStyle name="標準 2" xfId="2" xr:uid="{C17B03E4-8763-47C2-82F9-54B890D516BE}"/>
    <cellStyle name="標準 3" xfId="3" xr:uid="{4EEBB00C-F768-4F22-AAAF-F3625DE0C87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47879-4963-4C5C-B50C-4B95FE0443CE}">
  <dimension ref="B1:V35"/>
  <sheetViews>
    <sheetView view="pageBreakPreview" topLeftCell="A24" zoomScale="90" zoomScaleNormal="90" zoomScaleSheetLayoutView="90" workbookViewId="0">
      <selection activeCell="C33" sqref="C33"/>
    </sheetView>
  </sheetViews>
  <sheetFormatPr defaultColWidth="9" defaultRowHeight="20.25" customHeight="1" x14ac:dyDescent="0.15"/>
  <cols>
    <col min="1" max="1" width="1.875" style="39" customWidth="1"/>
    <col min="2" max="2" width="15.875" style="41" customWidth="1"/>
    <col min="3" max="3" width="10.25" style="41" customWidth="1"/>
    <col min="4" max="4" width="23.75" style="39" customWidth="1"/>
    <col min="5" max="5" width="7.375" style="39" customWidth="1"/>
    <col min="6" max="6" width="8.875" style="39" customWidth="1"/>
    <col min="7" max="7" width="7.375" style="39" customWidth="1"/>
    <col min="8" max="8" width="8.75" style="39" customWidth="1"/>
    <col min="9" max="9" width="7.375" style="39" customWidth="1"/>
    <col min="10" max="10" width="8" style="39" customWidth="1"/>
    <col min="11" max="11" width="1.75" style="39" customWidth="1"/>
    <col min="12" max="12" width="13.625" style="41" customWidth="1"/>
    <col min="13" max="13" width="10.625" style="41" customWidth="1"/>
    <col min="14" max="15" width="12.625" style="80" customWidth="1"/>
    <col min="16" max="16" width="32.75" style="41" customWidth="1"/>
    <col min="17" max="17" width="4.125" style="39" customWidth="1"/>
    <col min="18" max="19" width="9" style="39"/>
    <col min="20" max="20" width="12.375" style="39" customWidth="1"/>
    <col min="21" max="16384" width="9" style="39"/>
  </cols>
  <sheetData>
    <row r="1" spans="2:22" ht="30" customHeight="1" x14ac:dyDescent="0.2">
      <c r="B1" s="604" t="s">
        <v>0</v>
      </c>
      <c r="C1" s="604"/>
      <c r="D1" s="604"/>
      <c r="E1" s="604"/>
      <c r="F1" s="604"/>
      <c r="G1" s="604"/>
      <c r="H1" s="604"/>
      <c r="I1" s="604"/>
      <c r="J1" s="604"/>
      <c r="K1" s="604"/>
      <c r="L1" s="604"/>
      <c r="M1" s="604"/>
      <c r="N1" s="604"/>
      <c r="O1" s="604"/>
      <c r="P1" s="604"/>
    </row>
    <row r="2" spans="2:22" ht="20.25" customHeight="1" thickBot="1" x14ac:dyDescent="0.25">
      <c r="B2" s="40"/>
      <c r="E2" s="605"/>
      <c r="F2" s="605"/>
      <c r="G2" s="605"/>
      <c r="H2" s="605"/>
      <c r="I2" s="605"/>
      <c r="J2" s="605"/>
      <c r="K2" s="605"/>
      <c r="N2" s="42"/>
      <c r="O2" s="42"/>
      <c r="P2" s="43" t="s">
        <v>1</v>
      </c>
    </row>
    <row r="3" spans="2:22" s="44" customFormat="1" ht="15" customHeight="1" x14ac:dyDescent="0.15">
      <c r="B3" s="589" t="s">
        <v>2</v>
      </c>
      <c r="C3" s="591" t="s">
        <v>3</v>
      </c>
      <c r="D3" s="587" t="s">
        <v>4</v>
      </c>
      <c r="E3" s="593" t="s">
        <v>5</v>
      </c>
      <c r="F3" s="577" t="s">
        <v>6</v>
      </c>
      <c r="G3" s="595" t="s">
        <v>7</v>
      </c>
      <c r="H3" s="577" t="s">
        <v>8</v>
      </c>
      <c r="I3" s="579" t="s">
        <v>9</v>
      </c>
      <c r="J3" s="606" t="s">
        <v>10</v>
      </c>
      <c r="L3" s="589" t="s">
        <v>11</v>
      </c>
      <c r="M3" s="608" t="s">
        <v>12</v>
      </c>
      <c r="N3" s="610" t="s">
        <v>13</v>
      </c>
      <c r="O3" s="608" t="s">
        <v>14</v>
      </c>
      <c r="P3" s="587" t="s">
        <v>15</v>
      </c>
    </row>
    <row r="4" spans="2:22" s="44" customFormat="1" ht="15" customHeight="1" thickBot="1" x14ac:dyDescent="0.2">
      <c r="B4" s="590"/>
      <c r="C4" s="592"/>
      <c r="D4" s="588"/>
      <c r="E4" s="594"/>
      <c r="F4" s="578"/>
      <c r="G4" s="596"/>
      <c r="H4" s="578"/>
      <c r="I4" s="580"/>
      <c r="J4" s="607"/>
      <c r="L4" s="590"/>
      <c r="M4" s="609"/>
      <c r="N4" s="611"/>
      <c r="O4" s="609"/>
      <c r="P4" s="588"/>
    </row>
    <row r="5" spans="2:22" ht="22.5" customHeight="1" x14ac:dyDescent="0.15">
      <c r="B5" s="45"/>
      <c r="C5" s="46"/>
      <c r="D5" s="47"/>
      <c r="E5" s="48"/>
      <c r="F5" s="49"/>
      <c r="G5" s="49"/>
      <c r="H5" s="50"/>
      <c r="I5" s="140"/>
      <c r="J5" s="138"/>
      <c r="K5" s="51"/>
      <c r="L5" s="52"/>
      <c r="M5" s="53"/>
      <c r="N5" s="54"/>
      <c r="O5" s="55"/>
      <c r="P5" s="56"/>
    </row>
    <row r="6" spans="2:22" ht="22.5" customHeight="1" x14ac:dyDescent="0.15">
      <c r="B6" s="38" t="s">
        <v>16</v>
      </c>
      <c r="C6" s="29" t="s">
        <v>17</v>
      </c>
      <c r="D6" s="179" t="s">
        <v>18</v>
      </c>
      <c r="E6" s="180">
        <v>40</v>
      </c>
      <c r="F6" s="181">
        <v>10</v>
      </c>
      <c r="G6" s="181">
        <v>30</v>
      </c>
      <c r="H6" s="181">
        <v>10</v>
      </c>
      <c r="I6" s="182"/>
      <c r="J6" s="183">
        <v>40</v>
      </c>
      <c r="K6" s="184"/>
      <c r="L6" s="185">
        <v>8250</v>
      </c>
      <c r="M6" s="186">
        <v>10</v>
      </c>
      <c r="N6" s="187">
        <f>L6*M6</f>
        <v>82500</v>
      </c>
      <c r="O6" s="188">
        <f>N6</f>
        <v>82500</v>
      </c>
      <c r="P6" s="21"/>
      <c r="S6" s="597"/>
      <c r="T6" s="598"/>
      <c r="U6" s="598"/>
      <c r="V6" s="598"/>
    </row>
    <row r="7" spans="2:22" ht="22.5" customHeight="1" x14ac:dyDescent="0.15">
      <c r="B7" s="62"/>
      <c r="C7" s="63"/>
      <c r="D7" s="21"/>
      <c r="E7" s="31"/>
      <c r="F7" s="32"/>
      <c r="G7" s="32"/>
      <c r="H7" s="32"/>
      <c r="I7" s="141"/>
      <c r="J7" s="139"/>
      <c r="K7" s="3"/>
      <c r="L7" s="30"/>
      <c r="M7" s="35"/>
      <c r="N7" s="28"/>
      <c r="O7" s="28"/>
      <c r="P7" s="21"/>
    </row>
    <row r="8" spans="2:22" ht="22.5" customHeight="1" x14ac:dyDescent="0.15">
      <c r="B8" s="60"/>
      <c r="C8" s="61"/>
      <c r="D8" s="21"/>
      <c r="E8" s="24"/>
      <c r="F8" s="32"/>
      <c r="G8" s="32"/>
      <c r="H8" s="32"/>
      <c r="I8" s="141"/>
      <c r="J8" s="139"/>
      <c r="K8" s="3"/>
      <c r="L8" s="86"/>
      <c r="M8" s="35"/>
      <c r="N8" s="88"/>
      <c r="O8" s="28"/>
      <c r="P8" s="21"/>
    </row>
    <row r="9" spans="2:22" s="189" customFormat="1" ht="22.5" customHeight="1" x14ac:dyDescent="0.15">
      <c r="B9" s="177"/>
      <c r="C9" s="178"/>
      <c r="D9" s="179"/>
      <c r="E9" s="180"/>
      <c r="F9" s="181"/>
      <c r="G9" s="181"/>
      <c r="H9" s="181"/>
      <c r="I9" s="182"/>
      <c r="J9" s="183"/>
      <c r="K9" s="184"/>
      <c r="L9" s="185"/>
      <c r="M9" s="186"/>
      <c r="N9" s="187"/>
      <c r="O9" s="188"/>
      <c r="P9" s="179"/>
      <c r="S9" s="599"/>
      <c r="T9" s="600"/>
      <c r="U9" s="600"/>
      <c r="V9" s="600"/>
    </row>
    <row r="10" spans="2:22" ht="22.5" customHeight="1" x14ac:dyDescent="0.15">
      <c r="B10" s="62"/>
      <c r="C10" s="63"/>
      <c r="D10" s="21"/>
      <c r="E10" s="31"/>
      <c r="F10" s="32"/>
      <c r="G10" s="32"/>
      <c r="H10" s="32"/>
      <c r="I10" s="33"/>
      <c r="J10" s="2"/>
      <c r="K10" s="3"/>
      <c r="L10" s="30"/>
      <c r="M10" s="35"/>
      <c r="N10" s="88"/>
      <c r="O10" s="28"/>
      <c r="P10" s="21"/>
    </row>
    <row r="11" spans="2:22" ht="22.5" customHeight="1" x14ac:dyDescent="0.15">
      <c r="B11" s="60"/>
      <c r="C11" s="61"/>
      <c r="D11" s="21"/>
      <c r="E11" s="24"/>
      <c r="F11" s="25"/>
      <c r="G11" s="25"/>
      <c r="H11" s="25"/>
      <c r="I11" s="26"/>
      <c r="J11" s="36"/>
      <c r="K11" s="3"/>
      <c r="L11" s="86"/>
      <c r="M11" s="35"/>
      <c r="N11" s="88"/>
      <c r="O11" s="28"/>
      <c r="P11" s="59"/>
    </row>
    <row r="12" spans="2:22" ht="22.5" customHeight="1" x14ac:dyDescent="0.15">
      <c r="B12" s="60"/>
      <c r="C12" s="61"/>
      <c r="D12" s="59"/>
      <c r="E12" s="64"/>
      <c r="F12" s="65"/>
      <c r="G12" s="65"/>
      <c r="H12" s="65"/>
      <c r="I12" s="66"/>
      <c r="J12" s="59"/>
      <c r="K12" s="57"/>
      <c r="L12" s="67"/>
      <c r="M12" s="68"/>
      <c r="N12" s="58"/>
      <c r="O12" s="69"/>
      <c r="P12" s="59"/>
    </row>
    <row r="13" spans="2:22" ht="22.5" customHeight="1" x14ac:dyDescent="0.15">
      <c r="B13" s="34"/>
      <c r="C13" s="29"/>
      <c r="D13" s="59"/>
      <c r="E13" s="64"/>
      <c r="F13" s="65"/>
      <c r="G13" s="65"/>
      <c r="H13" s="65"/>
      <c r="I13" s="66"/>
      <c r="J13" s="59"/>
      <c r="K13" s="57"/>
      <c r="L13" s="67"/>
      <c r="M13" s="114"/>
      <c r="N13" s="58"/>
      <c r="O13" s="69"/>
      <c r="P13" s="59"/>
    </row>
    <row r="14" spans="2:22" ht="22.5" customHeight="1" x14ac:dyDescent="0.15">
      <c r="B14" s="60"/>
      <c r="C14" s="61"/>
      <c r="D14" s="59"/>
      <c r="E14" s="64"/>
      <c r="F14" s="65"/>
      <c r="G14" s="65"/>
      <c r="H14" s="65"/>
      <c r="I14" s="66"/>
      <c r="J14" s="59"/>
      <c r="K14" s="57"/>
      <c r="L14" s="67"/>
      <c r="M14" s="68"/>
      <c r="N14" s="58"/>
      <c r="O14" s="69"/>
      <c r="P14" s="59"/>
    </row>
    <row r="15" spans="2:22" ht="22.5" customHeight="1" x14ac:dyDescent="0.15">
      <c r="B15" s="60"/>
      <c r="C15" s="61"/>
      <c r="D15" s="59"/>
      <c r="E15" s="64"/>
      <c r="F15" s="65"/>
      <c r="G15" s="65"/>
      <c r="H15" s="65"/>
      <c r="I15" s="66"/>
      <c r="J15" s="59"/>
      <c r="K15" s="57"/>
      <c r="L15" s="67"/>
      <c r="M15" s="68"/>
      <c r="N15" s="58"/>
      <c r="O15" s="69"/>
      <c r="P15" s="59"/>
    </row>
    <row r="16" spans="2:22" ht="22.5" customHeight="1" x14ac:dyDescent="0.15">
      <c r="B16" s="60"/>
      <c r="C16" s="61"/>
      <c r="D16" s="59"/>
      <c r="E16" s="64"/>
      <c r="F16" s="65"/>
      <c r="G16" s="65"/>
      <c r="H16" s="65"/>
      <c r="I16" s="66"/>
      <c r="J16" s="59"/>
      <c r="K16" s="57"/>
      <c r="L16" s="67"/>
      <c r="M16" s="68"/>
      <c r="N16" s="58"/>
      <c r="O16" s="69"/>
      <c r="P16" s="59"/>
    </row>
    <row r="17" spans="2:22" ht="22.5" customHeight="1" x14ac:dyDescent="0.15">
      <c r="B17" s="60"/>
      <c r="C17" s="61"/>
      <c r="D17" s="59"/>
      <c r="E17" s="64"/>
      <c r="F17" s="65"/>
      <c r="G17" s="65"/>
      <c r="H17" s="65"/>
      <c r="I17" s="66"/>
      <c r="J17" s="59"/>
      <c r="K17" s="57"/>
      <c r="L17" s="67"/>
      <c r="M17" s="68"/>
      <c r="N17" s="58"/>
      <c r="O17" s="69"/>
      <c r="P17" s="59"/>
    </row>
    <row r="18" spans="2:22" ht="22.5" customHeight="1" x14ac:dyDescent="0.15">
      <c r="B18" s="60"/>
      <c r="C18" s="61"/>
      <c r="D18" s="59"/>
      <c r="E18" s="64"/>
      <c r="F18" s="65"/>
      <c r="G18" s="65"/>
      <c r="H18" s="65"/>
      <c r="I18" s="66"/>
      <c r="J18" s="59"/>
      <c r="K18" s="57"/>
      <c r="L18" s="67"/>
      <c r="M18" s="68"/>
      <c r="N18" s="58"/>
      <c r="O18" s="69"/>
      <c r="P18" s="59"/>
    </row>
    <row r="19" spans="2:22" ht="22.5" customHeight="1" x14ac:dyDescent="0.15">
      <c r="B19" s="60"/>
      <c r="C19" s="61"/>
      <c r="D19" s="59"/>
      <c r="E19" s="64"/>
      <c r="F19" s="65"/>
      <c r="G19" s="65"/>
      <c r="H19" s="65"/>
      <c r="I19" s="66"/>
      <c r="J19" s="59"/>
      <c r="K19" s="57"/>
      <c r="L19" s="67"/>
      <c r="M19" s="68"/>
      <c r="N19" s="58"/>
      <c r="O19" s="69"/>
      <c r="P19" s="59"/>
    </row>
    <row r="20" spans="2:22" ht="22.5" customHeight="1" thickBot="1" x14ac:dyDescent="0.2">
      <c r="B20" s="60"/>
      <c r="C20" s="61"/>
      <c r="D20" s="59"/>
      <c r="E20" s="64"/>
      <c r="F20" s="65"/>
      <c r="G20" s="65"/>
      <c r="H20" s="65"/>
      <c r="I20" s="66"/>
      <c r="J20" s="59"/>
      <c r="K20" s="57"/>
      <c r="L20" s="67"/>
      <c r="M20" s="68"/>
      <c r="N20" s="58"/>
      <c r="O20" s="69"/>
      <c r="P20" s="59"/>
    </row>
    <row r="21" spans="2:22" ht="22.5" customHeight="1" thickTop="1" thickBot="1" x14ac:dyDescent="0.2">
      <c r="B21" s="60"/>
      <c r="C21" s="61"/>
      <c r="D21" s="59"/>
      <c r="E21" s="64"/>
      <c r="F21" s="65"/>
      <c r="G21" s="65"/>
      <c r="H21" s="65"/>
      <c r="I21" s="66"/>
      <c r="J21" s="59"/>
      <c r="K21" s="57"/>
      <c r="L21" s="601" t="s">
        <v>14</v>
      </c>
      <c r="M21" s="602"/>
      <c r="N21" s="603"/>
      <c r="O21" s="70">
        <f>SUM(O6:O13)</f>
        <v>82500</v>
      </c>
      <c r="P21" s="59"/>
    </row>
    <row r="22" spans="2:22" ht="22.5" customHeight="1" thickTop="1" thickBot="1" x14ac:dyDescent="0.2">
      <c r="B22" s="60"/>
      <c r="C22" s="61"/>
      <c r="D22" s="59"/>
      <c r="E22" s="64"/>
      <c r="F22" s="65"/>
      <c r="G22" s="65"/>
      <c r="H22" s="65"/>
      <c r="I22" s="66"/>
      <c r="J22" s="59"/>
      <c r="K22" s="57"/>
      <c r="L22" s="67"/>
      <c r="M22" s="68"/>
      <c r="N22" s="58"/>
      <c r="O22" s="69"/>
      <c r="P22" s="59"/>
    </row>
    <row r="23" spans="2:22" ht="22.5" customHeight="1" thickTop="1" thickBot="1" x14ac:dyDescent="0.2">
      <c r="B23" s="71"/>
      <c r="C23" s="72"/>
      <c r="D23" s="73"/>
      <c r="E23" s="74"/>
      <c r="F23" s="75"/>
      <c r="G23" s="75"/>
      <c r="H23" s="75"/>
      <c r="I23" s="76"/>
      <c r="J23" s="77"/>
      <c r="L23" s="601" t="s">
        <v>19</v>
      </c>
      <c r="M23" s="602"/>
      <c r="N23" s="603"/>
      <c r="O23" s="78">
        <f>O21</f>
        <v>82500</v>
      </c>
      <c r="P23" s="79"/>
    </row>
    <row r="25" spans="2:22" ht="30" customHeight="1" x14ac:dyDescent="0.2">
      <c r="B25" s="604" t="s">
        <v>20</v>
      </c>
      <c r="C25" s="604"/>
      <c r="D25" s="604"/>
      <c r="E25" s="604"/>
      <c r="F25" s="604"/>
      <c r="G25" s="604"/>
      <c r="H25" s="604"/>
      <c r="I25" s="604"/>
      <c r="J25" s="604"/>
      <c r="K25" s="604"/>
      <c r="L25" s="604"/>
      <c r="M25" s="604"/>
      <c r="N25" s="604"/>
      <c r="O25" s="604"/>
      <c r="P25" s="604"/>
      <c r="Q25" s="604"/>
    </row>
    <row r="26" spans="2:22" ht="20.25" customHeight="1" thickBot="1" x14ac:dyDescent="0.2">
      <c r="E26" s="605"/>
      <c r="F26" s="605"/>
      <c r="G26" s="605"/>
      <c r="H26" s="605"/>
      <c r="I26" s="605"/>
      <c r="J26" s="605"/>
      <c r="K26" s="605"/>
      <c r="L26" s="173"/>
      <c r="N26" s="41"/>
      <c r="O26" s="81"/>
      <c r="P26" s="43" t="s">
        <v>1</v>
      </c>
    </row>
    <row r="27" spans="2:22" s="44" customFormat="1" ht="15" customHeight="1" x14ac:dyDescent="0.15">
      <c r="B27" s="589" t="s">
        <v>2</v>
      </c>
      <c r="C27" s="591" t="s">
        <v>3</v>
      </c>
      <c r="D27" s="587" t="s">
        <v>4</v>
      </c>
      <c r="E27" s="593" t="s">
        <v>5</v>
      </c>
      <c r="F27" s="577" t="s">
        <v>6</v>
      </c>
      <c r="G27" s="595" t="s">
        <v>7</v>
      </c>
      <c r="H27" s="577" t="s">
        <v>8</v>
      </c>
      <c r="I27" s="579" t="s">
        <v>9</v>
      </c>
      <c r="J27" s="581" t="s">
        <v>21</v>
      </c>
      <c r="L27" s="583" t="s">
        <v>22</v>
      </c>
      <c r="M27" s="585" t="s">
        <v>23</v>
      </c>
      <c r="N27" s="585"/>
      <c r="O27" s="586"/>
      <c r="P27" s="587" t="s">
        <v>15</v>
      </c>
    </row>
    <row r="28" spans="2:22" s="44" customFormat="1" ht="15" customHeight="1" thickBot="1" x14ac:dyDescent="0.2">
      <c r="B28" s="590"/>
      <c r="C28" s="592"/>
      <c r="D28" s="588"/>
      <c r="E28" s="594"/>
      <c r="F28" s="578"/>
      <c r="G28" s="596"/>
      <c r="H28" s="578"/>
      <c r="I28" s="580"/>
      <c r="J28" s="582"/>
      <c r="L28" s="584"/>
      <c r="M28" s="82" t="s">
        <v>24</v>
      </c>
      <c r="N28" s="83" t="s">
        <v>25</v>
      </c>
      <c r="O28" s="84" t="s">
        <v>26</v>
      </c>
      <c r="P28" s="588"/>
    </row>
    <row r="29" spans="2:22" s="44" customFormat="1" ht="20.25" customHeight="1" x14ac:dyDescent="0.15">
      <c r="B29" s="89" t="s">
        <v>27</v>
      </c>
      <c r="C29" s="90" t="s">
        <v>28</v>
      </c>
      <c r="D29" s="142" t="s">
        <v>29</v>
      </c>
      <c r="E29" s="120">
        <v>19</v>
      </c>
      <c r="F29" s="103">
        <v>4</v>
      </c>
      <c r="G29" s="121">
        <v>15</v>
      </c>
      <c r="H29" s="104">
        <v>4</v>
      </c>
      <c r="I29" s="105"/>
      <c r="J29" s="122">
        <v>19</v>
      </c>
      <c r="K29" s="91"/>
      <c r="L29" s="123">
        <v>660000</v>
      </c>
      <c r="M29" s="93">
        <v>0.25</v>
      </c>
      <c r="N29" s="124">
        <v>12</v>
      </c>
      <c r="O29" s="125">
        <f>L29*M29</f>
        <v>165000</v>
      </c>
      <c r="P29" s="6"/>
      <c r="S29" s="572"/>
      <c r="T29" s="573"/>
      <c r="U29" s="573"/>
      <c r="V29" s="573"/>
    </row>
    <row r="30" spans="2:22" s="44" customFormat="1" ht="20.25" customHeight="1" x14ac:dyDescent="0.15">
      <c r="B30" s="89"/>
      <c r="C30" s="90"/>
      <c r="D30" s="142"/>
      <c r="E30" s="106"/>
      <c r="F30" s="107"/>
      <c r="G30" s="108"/>
      <c r="H30" s="109"/>
      <c r="I30" s="126"/>
      <c r="J30" s="127"/>
      <c r="K30" s="91"/>
      <c r="L30" s="123"/>
      <c r="M30" s="93"/>
      <c r="N30" s="128"/>
      <c r="O30" s="125"/>
      <c r="P30" s="6"/>
    </row>
    <row r="31" spans="2:22" s="44" customFormat="1" ht="20.25" customHeight="1" x14ac:dyDescent="0.15">
      <c r="B31" s="137"/>
      <c r="C31" s="90"/>
      <c r="D31" s="119"/>
      <c r="E31" s="106"/>
      <c r="F31" s="107"/>
      <c r="G31" s="108"/>
      <c r="H31" s="109"/>
      <c r="I31" s="126"/>
      <c r="J31" s="127"/>
      <c r="K31" s="91"/>
      <c r="L31" s="136"/>
      <c r="M31" s="93"/>
      <c r="N31" s="128"/>
      <c r="O31" s="125"/>
      <c r="P31" s="6"/>
    </row>
    <row r="32" spans="2:22" s="44" customFormat="1" ht="20.25" customHeight="1" x14ac:dyDescent="0.15">
      <c r="B32" s="92"/>
      <c r="C32" s="90"/>
      <c r="D32" s="119"/>
      <c r="E32" s="115"/>
      <c r="F32" s="116"/>
      <c r="G32" s="117"/>
      <c r="H32" s="118"/>
      <c r="I32" s="129"/>
      <c r="J32" s="130"/>
      <c r="K32" s="91"/>
      <c r="L32" s="135"/>
      <c r="M32" s="93"/>
      <c r="N32" s="128"/>
      <c r="O32" s="125"/>
      <c r="P32" s="85"/>
    </row>
    <row r="33" spans="2:16" s="44" customFormat="1" ht="20.25" customHeight="1" x14ac:dyDescent="0.15">
      <c r="B33" s="92"/>
      <c r="C33" s="90"/>
      <c r="D33" s="119"/>
      <c r="E33" s="106"/>
      <c r="F33" s="107"/>
      <c r="G33" s="108"/>
      <c r="H33" s="109"/>
      <c r="I33" s="126"/>
      <c r="J33" s="127"/>
      <c r="K33" s="91"/>
      <c r="L33" s="132"/>
      <c r="M33" s="93"/>
      <c r="N33" s="128"/>
      <c r="O33" s="125"/>
      <c r="P33" s="85"/>
    </row>
    <row r="34" spans="2:16" s="44" customFormat="1" ht="20.25" customHeight="1" thickBot="1" x14ac:dyDescent="0.2">
      <c r="B34" s="92"/>
      <c r="C34" s="90"/>
      <c r="D34" s="119"/>
      <c r="E34" s="110"/>
      <c r="F34" s="111"/>
      <c r="G34" s="112"/>
      <c r="H34" s="113"/>
      <c r="I34" s="133"/>
      <c r="J34" s="134"/>
      <c r="K34" s="91"/>
      <c r="L34" s="131"/>
      <c r="M34" s="93"/>
      <c r="N34" s="128"/>
      <c r="O34" s="125"/>
      <c r="P34" s="85"/>
    </row>
    <row r="35" spans="2:16" ht="20.25" customHeight="1" thickBot="1" x14ac:dyDescent="0.2">
      <c r="B35" s="574" t="s">
        <v>30</v>
      </c>
      <c r="C35" s="575"/>
      <c r="D35" s="576"/>
      <c r="E35" s="94"/>
      <c r="F35" s="95"/>
      <c r="G35" s="95"/>
      <c r="H35" s="95"/>
      <c r="I35" s="96"/>
      <c r="J35" s="97"/>
      <c r="K35" s="98"/>
      <c r="L35" s="99">
        <f>SUM(L29:L33)</f>
        <v>660000</v>
      </c>
      <c r="M35" s="100"/>
      <c r="N35" s="101"/>
      <c r="O35" s="102">
        <f>SUM(O29:O33)</f>
        <v>165000</v>
      </c>
      <c r="P35" s="79"/>
    </row>
  </sheetData>
  <mergeCells count="36">
    <mergeCell ref="O3:O4"/>
    <mergeCell ref="P3:P4"/>
    <mergeCell ref="B1:P1"/>
    <mergeCell ref="E2:K2"/>
    <mergeCell ref="B3:B4"/>
    <mergeCell ref="C3:C4"/>
    <mergeCell ref="D3:D4"/>
    <mergeCell ref="E3:E4"/>
    <mergeCell ref="F3:F4"/>
    <mergeCell ref="G3:G4"/>
    <mergeCell ref="H3:H4"/>
    <mergeCell ref="I3:I4"/>
    <mergeCell ref="E26:K26"/>
    <mergeCell ref="J3:J4"/>
    <mergeCell ref="L3:L4"/>
    <mergeCell ref="M3:M4"/>
    <mergeCell ref="N3:N4"/>
    <mergeCell ref="S6:V6"/>
    <mergeCell ref="S9:V9"/>
    <mergeCell ref="L21:N21"/>
    <mergeCell ref="L23:N23"/>
    <mergeCell ref="B25:Q25"/>
    <mergeCell ref="S29:V29"/>
    <mergeCell ref="B35:D35"/>
    <mergeCell ref="H27:H28"/>
    <mergeCell ref="I27:I28"/>
    <mergeCell ref="J27:J28"/>
    <mergeCell ref="L27:L28"/>
    <mergeCell ref="M27:O27"/>
    <mergeCell ref="P27:P28"/>
    <mergeCell ref="B27:B28"/>
    <mergeCell ref="C27:C28"/>
    <mergeCell ref="D27:D28"/>
    <mergeCell ref="E27:E28"/>
    <mergeCell ref="F27:F28"/>
    <mergeCell ref="G27:G28"/>
  </mergeCells>
  <phoneticPr fontId="3"/>
  <pageMargins left="0.78740157480314965" right="0" top="0.47244094488188981" bottom="0.39370078740157483" header="0.59055118110236227" footer="0.51181102362204722"/>
  <pageSetup paperSize="12" scale="90" orientation="landscape" r:id="rId1"/>
  <headerFooter alignWithMargins="0">
    <oddHeader>&amp;L&amp;12ﾎｰﾑﾍﾙﾊﾟｰｽﾃｰｼｮﾝおもと園&amp;R&amp;D</oddHeader>
    <oddFooter>&amp;C&amp;12A - 6 - 1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34D87-AAE4-45AD-A590-25DFF3B90647}">
  <dimension ref="B1:U31"/>
  <sheetViews>
    <sheetView showOutlineSymbols="0" zoomScale="60" zoomScaleNormal="60" workbookViewId="0">
      <pane xSplit="5" ySplit="3" topLeftCell="F13" activePane="bottomRight" state="frozen"/>
      <selection pane="topRight" activeCell="G1" sqref="G1"/>
      <selection pane="bottomLeft" activeCell="A4" sqref="A4"/>
      <selection pane="bottomRight" activeCell="C7" sqref="C7"/>
    </sheetView>
  </sheetViews>
  <sheetFormatPr defaultColWidth="11.375" defaultRowHeight="35.1" customHeight="1" x14ac:dyDescent="0.15"/>
  <cols>
    <col min="1" max="1" width="3.125" style="414" customWidth="1"/>
    <col min="2" max="2" width="4.375" style="415" customWidth="1"/>
    <col min="3" max="3" width="61.875" style="414" customWidth="1"/>
    <col min="4" max="4" width="14.75" style="414" customWidth="1"/>
    <col min="5" max="5" width="35.625" style="415" bestFit="1" customWidth="1"/>
    <col min="6" max="20" width="15.125" style="414" customWidth="1"/>
    <col min="21" max="21" width="2.75" style="414" customWidth="1"/>
    <col min="22" max="22" width="9.25" style="414" customWidth="1"/>
    <col min="23" max="23" width="12.625" style="414" customWidth="1"/>
    <col min="24" max="24" width="9.25" style="414" customWidth="1"/>
    <col min="25" max="25" width="12.625" style="414" customWidth="1"/>
    <col min="26" max="26" width="9.25" style="414" customWidth="1"/>
    <col min="27" max="27" width="12.625" style="414" customWidth="1"/>
    <col min="28" max="28" width="9.25" style="414" customWidth="1"/>
    <col min="29" max="30" width="12.625" style="414" customWidth="1"/>
    <col min="31" max="31" width="13.625" style="414" customWidth="1"/>
    <col min="32" max="32" width="9.25" style="414" customWidth="1"/>
    <col min="33" max="33" width="12.625" style="414" customWidth="1"/>
    <col min="34" max="16384" width="11.375" style="414"/>
  </cols>
  <sheetData>
    <row r="1" spans="2:20" ht="35.1" customHeight="1" x14ac:dyDescent="0.2">
      <c r="C1" s="451" t="s">
        <v>188</v>
      </c>
      <c r="D1" s="451"/>
      <c r="E1" s="453"/>
      <c r="F1" s="451"/>
      <c r="G1" s="451"/>
      <c r="H1" s="451"/>
      <c r="I1" s="451"/>
      <c r="J1" s="451"/>
      <c r="K1" s="451"/>
      <c r="L1" s="451"/>
      <c r="M1" s="451"/>
      <c r="N1" s="451"/>
      <c r="O1" s="451"/>
      <c r="P1" s="451"/>
      <c r="Q1" s="451"/>
      <c r="R1" s="451"/>
      <c r="S1" s="451"/>
      <c r="T1" s="451"/>
    </row>
    <row r="2" spans="2:20" ht="35.1" customHeight="1" thickBot="1" x14ac:dyDescent="0.25">
      <c r="C2" s="451"/>
      <c r="D2" s="451"/>
      <c r="E2" s="452"/>
      <c r="F2" s="451"/>
      <c r="G2" s="451"/>
      <c r="H2" s="451"/>
      <c r="I2" s="451"/>
      <c r="J2" s="451"/>
      <c r="K2" s="451"/>
      <c r="L2" s="451"/>
      <c r="M2" s="451"/>
      <c r="N2" s="451"/>
      <c r="O2" s="451"/>
      <c r="P2" s="451"/>
      <c r="Q2" s="451"/>
      <c r="R2" s="451"/>
      <c r="S2" s="451"/>
      <c r="T2" s="450" t="s">
        <v>189</v>
      </c>
    </row>
    <row r="3" spans="2:20" ht="40.5" customHeight="1" x14ac:dyDescent="0.2">
      <c r="B3" s="729" t="s">
        <v>190</v>
      </c>
      <c r="C3" s="730"/>
      <c r="D3" s="448" t="s">
        <v>191</v>
      </c>
      <c r="E3" s="449" t="s">
        <v>192</v>
      </c>
      <c r="F3" s="448" t="s">
        <v>216</v>
      </c>
      <c r="G3" s="448" t="s">
        <v>217</v>
      </c>
      <c r="H3" s="448" t="s">
        <v>218</v>
      </c>
      <c r="I3" s="448" t="s">
        <v>219</v>
      </c>
      <c r="J3" s="448" t="s">
        <v>220</v>
      </c>
      <c r="K3" s="448" t="s">
        <v>221</v>
      </c>
      <c r="L3" s="448" t="s">
        <v>222</v>
      </c>
      <c r="M3" s="448" t="s">
        <v>223</v>
      </c>
      <c r="N3" s="448" t="s">
        <v>224</v>
      </c>
      <c r="O3" s="448" t="s">
        <v>225</v>
      </c>
      <c r="P3" s="448" t="s">
        <v>226</v>
      </c>
      <c r="Q3" s="448" t="s">
        <v>227</v>
      </c>
      <c r="R3" s="448" t="s">
        <v>228</v>
      </c>
      <c r="S3" s="448" t="s">
        <v>229</v>
      </c>
      <c r="T3" s="447" t="s">
        <v>193</v>
      </c>
    </row>
    <row r="4" spans="2:20" ht="40.5" customHeight="1" x14ac:dyDescent="0.2">
      <c r="B4" s="446"/>
      <c r="C4" s="425" t="s">
        <v>231</v>
      </c>
      <c r="D4" s="441">
        <v>10000</v>
      </c>
      <c r="E4" s="436" t="s">
        <v>230</v>
      </c>
      <c r="F4" s="422">
        <v>120000</v>
      </c>
      <c r="G4" s="422">
        <v>120000</v>
      </c>
      <c r="H4" s="422">
        <v>120000</v>
      </c>
      <c r="I4" s="422">
        <v>120000</v>
      </c>
      <c r="J4" s="422">
        <v>120000</v>
      </c>
      <c r="K4" s="431"/>
      <c r="L4" s="431"/>
      <c r="M4" s="444"/>
      <c r="N4" s="431"/>
      <c r="O4" s="445"/>
      <c r="P4" s="444"/>
      <c r="Q4" s="431"/>
      <c r="R4" s="431"/>
      <c r="S4" s="431"/>
      <c r="T4" s="443">
        <f>SUM(F4:S4)</f>
        <v>600000</v>
      </c>
    </row>
    <row r="5" spans="2:20" ht="40.5" customHeight="1" x14ac:dyDescent="0.2">
      <c r="B5" s="442"/>
      <c r="C5" s="425"/>
      <c r="D5" s="441"/>
      <c r="E5" s="436"/>
      <c r="F5" s="422"/>
      <c r="G5" s="439"/>
      <c r="H5" s="438"/>
      <c r="I5" s="422"/>
      <c r="J5" s="422"/>
      <c r="K5" s="422"/>
      <c r="L5" s="422"/>
      <c r="M5" s="439"/>
      <c r="N5" s="422"/>
      <c r="O5" s="439"/>
      <c r="P5" s="438"/>
      <c r="Q5" s="422"/>
      <c r="R5" s="422"/>
      <c r="S5" s="422"/>
      <c r="T5" s="434">
        <f>SUM(F5:S5)</f>
        <v>0</v>
      </c>
    </row>
    <row r="6" spans="2:20" ht="40.5" customHeight="1" x14ac:dyDescent="0.2">
      <c r="B6" s="427"/>
      <c r="C6" s="425"/>
      <c r="D6" s="439"/>
      <c r="E6" s="436"/>
      <c r="F6" s="422"/>
      <c r="G6" s="422"/>
      <c r="H6" s="422"/>
      <c r="I6" s="438"/>
      <c r="J6" s="422"/>
      <c r="K6" s="422"/>
      <c r="L6" s="422"/>
      <c r="M6" s="431"/>
      <c r="N6" s="422"/>
      <c r="O6" s="430"/>
      <c r="P6" s="422"/>
      <c r="Q6" s="422"/>
      <c r="R6" s="422"/>
      <c r="S6" s="422"/>
      <c r="T6" s="434"/>
    </row>
    <row r="7" spans="2:20" ht="40.5" customHeight="1" x14ac:dyDescent="0.2">
      <c r="B7" s="427"/>
      <c r="C7" s="425"/>
      <c r="D7" s="439"/>
      <c r="E7" s="436"/>
      <c r="F7" s="422"/>
      <c r="G7" s="422"/>
      <c r="H7" s="422"/>
      <c r="I7" s="438"/>
      <c r="J7" s="439"/>
      <c r="K7" s="422"/>
      <c r="L7" s="422"/>
      <c r="M7" s="424"/>
      <c r="N7" s="424"/>
      <c r="O7" s="440"/>
      <c r="P7" s="424"/>
      <c r="Q7" s="424"/>
      <c r="R7" s="439"/>
      <c r="S7" s="422"/>
      <c r="T7" s="434">
        <f>SUM(F7:S7)</f>
        <v>0</v>
      </c>
    </row>
    <row r="8" spans="2:20" ht="40.5" customHeight="1" x14ac:dyDescent="0.2">
      <c r="B8" s="427"/>
      <c r="C8" s="425"/>
      <c r="D8" s="424"/>
      <c r="E8" s="436"/>
      <c r="F8" s="422"/>
      <c r="G8" s="422"/>
      <c r="H8" s="422"/>
      <c r="I8" s="422"/>
      <c r="J8" s="422"/>
      <c r="K8" s="422"/>
      <c r="L8" s="422"/>
      <c r="M8" s="422"/>
      <c r="N8" s="422"/>
      <c r="O8" s="422"/>
      <c r="P8" s="422"/>
      <c r="Q8" s="438"/>
      <c r="R8" s="422"/>
      <c r="S8" s="422"/>
      <c r="T8" s="434">
        <f>SUM(F8:S8)</f>
        <v>0</v>
      </c>
    </row>
    <row r="9" spans="2:20" ht="40.5" customHeight="1" x14ac:dyDescent="0.2">
      <c r="B9" s="427"/>
      <c r="C9" s="425"/>
      <c r="D9" s="424"/>
      <c r="E9" s="436"/>
      <c r="F9" s="422"/>
      <c r="G9" s="422"/>
      <c r="H9" s="422"/>
      <c r="I9" s="422"/>
      <c r="J9" s="422"/>
      <c r="K9" s="422"/>
      <c r="L9" s="422"/>
      <c r="M9" s="422"/>
      <c r="N9" s="422"/>
      <c r="O9" s="422"/>
      <c r="P9" s="422"/>
      <c r="Q9" s="422"/>
      <c r="R9" s="422"/>
      <c r="S9" s="422"/>
      <c r="T9" s="434"/>
    </row>
    <row r="10" spans="2:20" ht="40.5" customHeight="1" x14ac:dyDescent="0.2">
      <c r="B10" s="427"/>
      <c r="C10" s="425"/>
      <c r="D10" s="424"/>
      <c r="E10" s="436"/>
      <c r="F10" s="422"/>
      <c r="G10" s="422"/>
      <c r="H10" s="422"/>
      <c r="I10" s="422"/>
      <c r="J10" s="422"/>
      <c r="K10" s="422"/>
      <c r="L10" s="422"/>
      <c r="M10" s="422"/>
      <c r="N10" s="422"/>
      <c r="O10" s="422"/>
      <c r="P10" s="422"/>
      <c r="Q10" s="422"/>
      <c r="R10" s="422"/>
      <c r="S10" s="422"/>
      <c r="T10" s="434">
        <f t="shared" ref="T10:T26" si="0">SUM(F10:S10)</f>
        <v>0</v>
      </c>
    </row>
    <row r="11" spans="2:20" ht="40.5" customHeight="1" x14ac:dyDescent="0.2">
      <c r="B11" s="427"/>
      <c r="C11" s="425"/>
      <c r="D11" s="424"/>
      <c r="E11" s="436"/>
      <c r="F11" s="422"/>
      <c r="G11" s="422"/>
      <c r="H11" s="422"/>
      <c r="I11" s="422"/>
      <c r="J11" s="422"/>
      <c r="K11" s="422"/>
      <c r="L11" s="422"/>
      <c r="M11" s="422"/>
      <c r="N11" s="422"/>
      <c r="O11" s="422"/>
      <c r="P11" s="422"/>
      <c r="Q11" s="422"/>
      <c r="R11" s="422"/>
      <c r="S11" s="422"/>
      <c r="T11" s="434">
        <f t="shared" si="0"/>
        <v>0</v>
      </c>
    </row>
    <row r="12" spans="2:20" ht="40.5" customHeight="1" x14ac:dyDescent="0.2">
      <c r="B12" s="427"/>
      <c r="C12" s="425"/>
      <c r="D12" s="424"/>
      <c r="E12" s="436"/>
      <c r="F12" s="422"/>
      <c r="G12" s="422"/>
      <c r="H12" s="422"/>
      <c r="I12" s="422"/>
      <c r="J12" s="422"/>
      <c r="K12" s="422"/>
      <c r="L12" s="422"/>
      <c r="M12" s="422"/>
      <c r="N12" s="422"/>
      <c r="O12" s="422"/>
      <c r="P12" s="422"/>
      <c r="Q12" s="422"/>
      <c r="R12" s="422"/>
      <c r="S12" s="422"/>
      <c r="T12" s="434">
        <f t="shared" si="0"/>
        <v>0</v>
      </c>
    </row>
    <row r="13" spans="2:20" ht="40.5" customHeight="1" x14ac:dyDescent="0.2">
      <c r="B13" s="427"/>
      <c r="C13" s="425"/>
      <c r="D13" s="424"/>
      <c r="E13" s="436"/>
      <c r="F13" s="422"/>
      <c r="G13" s="422"/>
      <c r="H13" s="422"/>
      <c r="I13" s="422"/>
      <c r="J13" s="422"/>
      <c r="K13" s="422"/>
      <c r="L13" s="422"/>
      <c r="M13" s="422"/>
      <c r="N13" s="422"/>
      <c r="O13" s="422"/>
      <c r="P13" s="422"/>
      <c r="Q13" s="422"/>
      <c r="R13" s="422"/>
      <c r="S13" s="422"/>
      <c r="T13" s="434">
        <f t="shared" si="0"/>
        <v>0</v>
      </c>
    </row>
    <row r="14" spans="2:20" ht="40.5" customHeight="1" x14ac:dyDescent="0.2">
      <c r="B14" s="427"/>
      <c r="C14" s="425"/>
      <c r="D14" s="424"/>
      <c r="E14" s="436"/>
      <c r="F14" s="422"/>
      <c r="G14" s="422"/>
      <c r="H14" s="422"/>
      <c r="I14" s="422"/>
      <c r="J14" s="422"/>
      <c r="K14" s="422"/>
      <c r="L14" s="422"/>
      <c r="M14" s="422"/>
      <c r="N14" s="422"/>
      <c r="O14" s="422"/>
      <c r="P14" s="422"/>
      <c r="Q14" s="422"/>
      <c r="R14" s="422"/>
      <c r="S14" s="422"/>
      <c r="T14" s="434">
        <f t="shared" si="0"/>
        <v>0</v>
      </c>
    </row>
    <row r="15" spans="2:20" ht="40.5" customHeight="1" x14ac:dyDescent="0.2">
      <c r="B15" s="427"/>
      <c r="C15" s="425"/>
      <c r="D15" s="424"/>
      <c r="E15" s="423"/>
      <c r="F15" s="422"/>
      <c r="G15" s="422"/>
      <c r="H15" s="422"/>
      <c r="I15" s="422"/>
      <c r="J15" s="422"/>
      <c r="K15" s="422"/>
      <c r="L15" s="422"/>
      <c r="M15" s="422"/>
      <c r="N15" s="422"/>
      <c r="O15" s="422"/>
      <c r="P15" s="422"/>
      <c r="Q15" s="422"/>
      <c r="R15" s="422"/>
      <c r="S15" s="422"/>
      <c r="T15" s="434">
        <f t="shared" si="0"/>
        <v>0</v>
      </c>
    </row>
    <row r="16" spans="2:20" ht="40.5" customHeight="1" x14ac:dyDescent="0.2">
      <c r="B16" s="427"/>
      <c r="C16" s="425"/>
      <c r="D16" s="424"/>
      <c r="E16" s="436"/>
      <c r="F16" s="422"/>
      <c r="G16" s="422"/>
      <c r="H16" s="422"/>
      <c r="I16" s="422"/>
      <c r="J16" s="422"/>
      <c r="K16" s="422"/>
      <c r="L16" s="422"/>
      <c r="M16" s="422"/>
      <c r="N16" s="422"/>
      <c r="O16" s="422"/>
      <c r="P16" s="422"/>
      <c r="Q16" s="422"/>
      <c r="R16" s="422"/>
      <c r="S16" s="422"/>
      <c r="T16" s="434">
        <f t="shared" si="0"/>
        <v>0</v>
      </c>
    </row>
    <row r="17" spans="2:21" ht="40.5" customHeight="1" x14ac:dyDescent="0.2">
      <c r="B17" s="427"/>
      <c r="C17" s="425"/>
      <c r="D17" s="424"/>
      <c r="E17" s="423"/>
      <c r="F17" s="422"/>
      <c r="G17" s="422"/>
      <c r="H17" s="437"/>
      <c r="I17" s="422"/>
      <c r="J17" s="422"/>
      <c r="K17" s="422"/>
      <c r="L17" s="422"/>
      <c r="M17" s="422"/>
      <c r="N17" s="422"/>
      <c r="O17" s="422"/>
      <c r="P17" s="422"/>
      <c r="Q17" s="422"/>
      <c r="R17" s="422"/>
      <c r="S17" s="422"/>
      <c r="T17" s="434">
        <f t="shared" si="0"/>
        <v>0</v>
      </c>
    </row>
    <row r="18" spans="2:21" ht="40.5" customHeight="1" x14ac:dyDescent="0.2">
      <c r="B18" s="427"/>
      <c r="C18" s="425"/>
      <c r="D18" s="424"/>
      <c r="E18" s="423"/>
      <c r="F18" s="422"/>
      <c r="G18" s="422"/>
      <c r="H18" s="437"/>
      <c r="I18" s="422"/>
      <c r="J18" s="422"/>
      <c r="K18" s="422"/>
      <c r="L18" s="422"/>
      <c r="M18" s="422"/>
      <c r="N18" s="422"/>
      <c r="O18" s="422"/>
      <c r="P18" s="422"/>
      <c r="Q18" s="422"/>
      <c r="R18" s="422"/>
      <c r="S18" s="422"/>
      <c r="T18" s="434">
        <f t="shared" si="0"/>
        <v>0</v>
      </c>
    </row>
    <row r="19" spans="2:21" ht="40.5" customHeight="1" x14ac:dyDescent="0.2">
      <c r="B19" s="427"/>
      <c r="C19" s="425"/>
      <c r="D19" s="424"/>
      <c r="E19" s="436"/>
      <c r="F19" s="422"/>
      <c r="G19" s="422"/>
      <c r="H19" s="422"/>
      <c r="I19" s="422"/>
      <c r="J19" s="422"/>
      <c r="K19" s="422"/>
      <c r="L19" s="422"/>
      <c r="M19" s="422"/>
      <c r="N19" s="422"/>
      <c r="O19" s="422"/>
      <c r="P19" s="422"/>
      <c r="Q19" s="422"/>
      <c r="R19" s="422"/>
      <c r="S19" s="422"/>
      <c r="T19" s="434">
        <f t="shared" si="0"/>
        <v>0</v>
      </c>
    </row>
    <row r="20" spans="2:21" ht="40.5" customHeight="1" x14ac:dyDescent="0.2">
      <c r="B20" s="427"/>
      <c r="C20" s="425"/>
      <c r="D20" s="424"/>
      <c r="E20" s="423"/>
      <c r="F20" s="422"/>
      <c r="G20" s="422"/>
      <c r="H20" s="437"/>
      <c r="I20" s="422"/>
      <c r="J20" s="422"/>
      <c r="K20" s="422"/>
      <c r="L20" s="422"/>
      <c r="M20" s="422"/>
      <c r="N20" s="422"/>
      <c r="O20" s="422"/>
      <c r="P20" s="422"/>
      <c r="Q20" s="422"/>
      <c r="R20" s="422"/>
      <c r="S20" s="422"/>
      <c r="T20" s="434">
        <f t="shared" si="0"/>
        <v>0</v>
      </c>
    </row>
    <row r="21" spans="2:21" ht="40.5" customHeight="1" x14ac:dyDescent="0.2">
      <c r="B21" s="427"/>
      <c r="C21" s="425"/>
      <c r="D21" s="424"/>
      <c r="E21" s="423"/>
      <c r="F21" s="422"/>
      <c r="G21" s="422"/>
      <c r="H21" s="437"/>
      <c r="I21" s="422"/>
      <c r="J21" s="422"/>
      <c r="K21" s="422"/>
      <c r="L21" s="422"/>
      <c r="M21" s="422"/>
      <c r="N21" s="422"/>
      <c r="O21" s="422"/>
      <c r="P21" s="422"/>
      <c r="Q21" s="422"/>
      <c r="R21" s="422"/>
      <c r="S21" s="422"/>
      <c r="T21" s="434">
        <f t="shared" si="0"/>
        <v>0</v>
      </c>
    </row>
    <row r="22" spans="2:21" ht="40.5" customHeight="1" x14ac:dyDescent="0.2">
      <c r="B22" s="427"/>
      <c r="C22" s="425"/>
      <c r="D22" s="424"/>
      <c r="E22" s="423"/>
      <c r="F22" s="422"/>
      <c r="G22" s="422"/>
      <c r="H22" s="422"/>
      <c r="I22" s="422"/>
      <c r="J22" s="422"/>
      <c r="K22" s="422"/>
      <c r="L22" s="422"/>
      <c r="M22" s="422"/>
      <c r="N22" s="437"/>
      <c r="O22" s="422"/>
      <c r="P22" s="422"/>
      <c r="Q22" s="422"/>
      <c r="R22" s="422"/>
      <c r="S22" s="422"/>
      <c r="T22" s="434">
        <f t="shared" si="0"/>
        <v>0</v>
      </c>
    </row>
    <row r="23" spans="2:21" ht="40.5" customHeight="1" x14ac:dyDescent="0.2">
      <c r="B23" s="427"/>
      <c r="C23" s="425"/>
      <c r="D23" s="424"/>
      <c r="E23" s="423"/>
      <c r="F23" s="422"/>
      <c r="G23" s="422"/>
      <c r="H23" s="437"/>
      <c r="I23" s="422"/>
      <c r="J23" s="422"/>
      <c r="K23" s="422"/>
      <c r="L23" s="422"/>
      <c r="M23" s="422"/>
      <c r="N23" s="437"/>
      <c r="O23" s="422"/>
      <c r="P23" s="422"/>
      <c r="Q23" s="422"/>
      <c r="R23" s="422"/>
      <c r="S23" s="422"/>
      <c r="T23" s="434">
        <f t="shared" si="0"/>
        <v>0</v>
      </c>
    </row>
    <row r="24" spans="2:21" ht="40.5" customHeight="1" x14ac:dyDescent="0.2">
      <c r="B24" s="427"/>
      <c r="C24" s="425"/>
      <c r="D24" s="424"/>
      <c r="E24" s="423"/>
      <c r="F24" s="422"/>
      <c r="G24" s="422"/>
      <c r="H24" s="437"/>
      <c r="I24" s="422"/>
      <c r="J24" s="422"/>
      <c r="K24" s="422"/>
      <c r="L24" s="422"/>
      <c r="M24" s="422"/>
      <c r="N24" s="437"/>
      <c r="O24" s="422"/>
      <c r="P24" s="422"/>
      <c r="Q24" s="422"/>
      <c r="R24" s="422"/>
      <c r="S24" s="422"/>
      <c r="T24" s="434">
        <f t="shared" si="0"/>
        <v>0</v>
      </c>
    </row>
    <row r="25" spans="2:21" ht="40.5" customHeight="1" x14ac:dyDescent="0.2">
      <c r="B25" s="427"/>
      <c r="C25" s="425"/>
      <c r="D25" s="424"/>
      <c r="E25" s="436"/>
      <c r="F25" s="424"/>
      <c r="G25" s="424"/>
      <c r="H25" s="435"/>
      <c r="I25" s="424"/>
      <c r="J25" s="424"/>
      <c r="K25" s="424"/>
      <c r="L25" s="424"/>
      <c r="M25" s="424"/>
      <c r="N25" s="435"/>
      <c r="O25" s="424"/>
      <c r="P25" s="435"/>
      <c r="Q25" s="424"/>
      <c r="R25" s="424"/>
      <c r="S25" s="424"/>
      <c r="T25" s="434">
        <f t="shared" si="0"/>
        <v>0</v>
      </c>
    </row>
    <row r="26" spans="2:21" ht="40.5" customHeight="1" x14ac:dyDescent="0.2">
      <c r="B26" s="427"/>
      <c r="C26" s="433"/>
      <c r="D26" s="431"/>
      <c r="E26" s="432"/>
      <c r="F26" s="431"/>
      <c r="G26" s="431"/>
      <c r="H26" s="431"/>
      <c r="I26" s="431"/>
      <c r="J26" s="431"/>
      <c r="K26" s="431"/>
      <c r="L26" s="431"/>
      <c r="M26" s="431"/>
      <c r="N26" s="431"/>
      <c r="O26" s="431"/>
      <c r="P26" s="431"/>
      <c r="Q26" s="431"/>
      <c r="R26" s="431"/>
      <c r="S26" s="430"/>
      <c r="T26" s="429">
        <f t="shared" si="0"/>
        <v>0</v>
      </c>
      <c r="U26" s="428"/>
    </row>
    <row r="27" spans="2:21" ht="40.5" customHeight="1" x14ac:dyDescent="0.2">
      <c r="B27" s="427"/>
      <c r="C27" s="425"/>
      <c r="D27" s="424"/>
      <c r="E27" s="423"/>
      <c r="F27" s="422"/>
      <c r="G27" s="422"/>
      <c r="H27" s="422"/>
      <c r="I27" s="422"/>
      <c r="J27" s="422"/>
      <c r="K27" s="422"/>
      <c r="L27" s="422"/>
      <c r="M27" s="422"/>
      <c r="N27" s="422"/>
      <c r="O27" s="422"/>
      <c r="P27" s="422"/>
      <c r="Q27" s="422"/>
      <c r="R27" s="422"/>
      <c r="S27" s="422"/>
      <c r="T27" s="421"/>
    </row>
    <row r="28" spans="2:21" ht="40.5" customHeight="1" x14ac:dyDescent="0.2">
      <c r="B28" s="427"/>
      <c r="C28" s="425"/>
      <c r="D28" s="424"/>
      <c r="E28" s="423"/>
      <c r="F28" s="422"/>
      <c r="G28" s="422"/>
      <c r="H28" s="422"/>
      <c r="I28" s="422"/>
      <c r="J28" s="422"/>
      <c r="K28" s="422"/>
      <c r="L28" s="422"/>
      <c r="M28" s="422"/>
      <c r="N28" s="422"/>
      <c r="O28" s="422"/>
      <c r="P28" s="422"/>
      <c r="Q28" s="422"/>
      <c r="R28" s="422"/>
      <c r="S28" s="422"/>
      <c r="T28" s="421"/>
    </row>
    <row r="29" spans="2:21" ht="40.5" customHeight="1" x14ac:dyDescent="0.2">
      <c r="B29" s="426"/>
      <c r="C29" s="425"/>
      <c r="D29" s="424"/>
      <c r="E29" s="423"/>
      <c r="F29" s="422"/>
      <c r="G29" s="422"/>
      <c r="H29" s="422"/>
      <c r="I29" s="422"/>
      <c r="J29" s="422"/>
      <c r="K29" s="422"/>
      <c r="L29" s="422"/>
      <c r="M29" s="422"/>
      <c r="N29" s="422"/>
      <c r="O29" s="422"/>
      <c r="P29" s="422"/>
      <c r="Q29" s="422"/>
      <c r="R29" s="422"/>
      <c r="S29" s="422"/>
      <c r="T29" s="421"/>
    </row>
    <row r="30" spans="2:21" ht="40.5" customHeight="1" thickBot="1" x14ac:dyDescent="0.25">
      <c r="B30" s="727" t="s">
        <v>194</v>
      </c>
      <c r="C30" s="728"/>
      <c r="D30" s="419">
        <f>SUM(D4:D29)</f>
        <v>10000</v>
      </c>
      <c r="E30" s="420"/>
      <c r="F30" s="419">
        <f t="shared" ref="F30:T30" si="1">SUM(F4:F29)</f>
        <v>120000</v>
      </c>
      <c r="G30" s="419">
        <f t="shared" si="1"/>
        <v>120000</v>
      </c>
      <c r="H30" s="419">
        <f>SUM(H4:H29)</f>
        <v>120000</v>
      </c>
      <c r="I30" s="419">
        <f t="shared" si="1"/>
        <v>120000</v>
      </c>
      <c r="J30" s="419">
        <f t="shared" si="1"/>
        <v>120000</v>
      </c>
      <c r="K30" s="419">
        <f t="shared" si="1"/>
        <v>0</v>
      </c>
      <c r="L30" s="419">
        <f t="shared" si="1"/>
        <v>0</v>
      </c>
      <c r="M30" s="419">
        <f t="shared" si="1"/>
        <v>0</v>
      </c>
      <c r="N30" s="419">
        <f t="shared" si="1"/>
        <v>0</v>
      </c>
      <c r="O30" s="419">
        <f t="shared" si="1"/>
        <v>0</v>
      </c>
      <c r="P30" s="419">
        <f t="shared" si="1"/>
        <v>0</v>
      </c>
      <c r="Q30" s="419">
        <f t="shared" si="1"/>
        <v>0</v>
      </c>
      <c r="R30" s="419">
        <f t="shared" si="1"/>
        <v>0</v>
      </c>
      <c r="S30" s="419">
        <f t="shared" si="1"/>
        <v>0</v>
      </c>
      <c r="T30" s="418">
        <f t="shared" si="1"/>
        <v>600000</v>
      </c>
    </row>
    <row r="31" spans="2:21" ht="35.1" customHeight="1" x14ac:dyDescent="0.15">
      <c r="C31" s="416"/>
      <c r="D31" s="416"/>
      <c r="E31" s="417"/>
      <c r="F31" s="416"/>
      <c r="G31" s="416"/>
      <c r="H31" s="416"/>
      <c r="I31" s="416"/>
      <c r="J31" s="416"/>
      <c r="K31" s="416"/>
      <c r="L31" s="416"/>
      <c r="M31" s="416"/>
      <c r="N31" s="416"/>
      <c r="O31" s="416"/>
      <c r="P31" s="416"/>
      <c r="Q31" s="416"/>
      <c r="R31" s="416"/>
      <c r="S31" s="416"/>
      <c r="T31" s="416"/>
    </row>
  </sheetData>
  <mergeCells count="2">
    <mergeCell ref="B30:C30"/>
    <mergeCell ref="B3:C3"/>
  </mergeCells>
  <phoneticPr fontId="3"/>
  <pageMargins left="0.6692913385826772" right="0" top="0.6692913385826772" bottom="0" header="0.43307086614173229" footer="0.19685039370078741"/>
  <pageSetup paperSize="12" scale="49" orientation="landscape" r:id="rId1"/>
  <headerFooter alignWithMargins="0">
    <oddHeader>&amp;C&amp;"ＭＳ Ｐゴシック,太字"&amp;26器機賃借料内訳表&amp;R&amp;16&amp;D　&amp;T</oddHeader>
    <oddFooter>&amp;C&amp;22A－6－3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69384-F25C-4A0C-89FE-6DBE418E6163}">
  <dimension ref="B1:O36"/>
  <sheetViews>
    <sheetView tabSelected="1" zoomScale="75" workbookViewId="0">
      <selection activeCell="O5" sqref="O5"/>
    </sheetView>
  </sheetViews>
  <sheetFormatPr defaultColWidth="9" defaultRowHeight="19.5" customHeight="1" x14ac:dyDescent="0.15"/>
  <cols>
    <col min="1" max="1" width="1.125" customWidth="1"/>
    <col min="2" max="2" width="13.625" customWidth="1"/>
    <col min="3" max="3" width="37.625" customWidth="1"/>
    <col min="4" max="4" width="7.375" customWidth="1"/>
    <col min="5" max="5" width="8.875" customWidth="1"/>
    <col min="6" max="6" width="7.375" customWidth="1"/>
    <col min="7" max="7" width="8.875" customWidth="1"/>
    <col min="8" max="8" width="7.375" customWidth="1"/>
    <col min="9" max="9" width="8" customWidth="1"/>
    <col min="10" max="10" width="2.375" customWidth="1"/>
    <col min="11" max="11" width="10.625" customWidth="1"/>
    <col min="12" max="12" width="5.625" customWidth="1"/>
    <col min="13" max="14" width="10.625" customWidth="1"/>
    <col min="15" max="15" width="31.375" customWidth="1"/>
  </cols>
  <sheetData>
    <row r="1" spans="2:15" ht="29.25" customHeight="1" x14ac:dyDescent="0.2">
      <c r="B1" s="731" t="s">
        <v>195</v>
      </c>
      <c r="C1" s="731"/>
      <c r="D1" s="731"/>
      <c r="E1" s="731"/>
      <c r="F1" s="731"/>
      <c r="G1" s="731"/>
      <c r="H1" s="731"/>
      <c r="I1" s="731"/>
      <c r="J1" s="731"/>
      <c r="K1" s="731"/>
      <c r="L1" s="731"/>
      <c r="M1" s="731"/>
      <c r="N1" s="731"/>
      <c r="O1" s="731"/>
    </row>
    <row r="2" spans="2:15" ht="19.5" customHeight="1" thickBot="1" x14ac:dyDescent="0.25">
      <c r="C2" s="289"/>
      <c r="D2" s="667" t="s">
        <v>196</v>
      </c>
      <c r="E2" s="667"/>
      <c r="F2" s="667"/>
      <c r="G2" s="667"/>
      <c r="H2" s="667"/>
      <c r="I2" s="667"/>
      <c r="J2" s="667"/>
      <c r="K2" s="667"/>
      <c r="L2" s="7"/>
      <c r="O2" s="472" t="s">
        <v>1</v>
      </c>
    </row>
    <row r="3" spans="2:15" ht="19.5" customHeight="1" x14ac:dyDescent="0.15">
      <c r="B3" s="735" t="s">
        <v>32</v>
      </c>
      <c r="C3" s="741" t="s">
        <v>165</v>
      </c>
      <c r="D3" s="742" t="s">
        <v>5</v>
      </c>
      <c r="E3" s="744" t="s">
        <v>197</v>
      </c>
      <c r="F3" s="746" t="s">
        <v>7</v>
      </c>
      <c r="G3" s="744" t="s">
        <v>198</v>
      </c>
      <c r="H3" s="748" t="s">
        <v>199</v>
      </c>
      <c r="I3" s="750" t="s">
        <v>200</v>
      </c>
      <c r="K3" s="735" t="s">
        <v>11</v>
      </c>
      <c r="L3" s="737" t="s">
        <v>170</v>
      </c>
      <c r="M3" s="737" t="s">
        <v>171</v>
      </c>
      <c r="N3" s="737" t="s">
        <v>201</v>
      </c>
      <c r="O3" s="739" t="s">
        <v>172</v>
      </c>
    </row>
    <row r="4" spans="2:15" ht="19.5" customHeight="1" thickBot="1" x14ac:dyDescent="0.2">
      <c r="B4" s="736"/>
      <c r="C4" s="740"/>
      <c r="D4" s="743"/>
      <c r="E4" s="745"/>
      <c r="F4" s="747"/>
      <c r="G4" s="745"/>
      <c r="H4" s="749"/>
      <c r="I4" s="751"/>
      <c r="J4" s="471"/>
      <c r="K4" s="736"/>
      <c r="L4" s="738"/>
      <c r="M4" s="738"/>
      <c r="N4" s="738"/>
      <c r="O4" s="740"/>
    </row>
    <row r="5" spans="2:15" ht="19.5" customHeight="1" x14ac:dyDescent="0.15">
      <c r="B5" s="485" t="s">
        <v>28</v>
      </c>
      <c r="C5" s="468" t="s">
        <v>211</v>
      </c>
      <c r="D5" s="544"/>
      <c r="E5" s="545"/>
      <c r="F5" s="546"/>
      <c r="G5" s="547"/>
      <c r="H5" s="548">
        <v>10</v>
      </c>
      <c r="I5" s="549">
        <v>10</v>
      </c>
      <c r="J5" s="467"/>
      <c r="K5" s="470">
        <v>220000</v>
      </c>
      <c r="L5" s="469">
        <v>10</v>
      </c>
      <c r="M5" s="469">
        <f>K5*L5</f>
        <v>2200000</v>
      </c>
      <c r="N5" s="458">
        <f>M5</f>
        <v>2200000</v>
      </c>
      <c r="O5" s="6" t="s">
        <v>233</v>
      </c>
    </row>
    <row r="6" spans="2:15" ht="19.5" customHeight="1" x14ac:dyDescent="0.15">
      <c r="B6" s="34"/>
      <c r="C6" s="468" t="s">
        <v>209</v>
      </c>
      <c r="D6" s="550"/>
      <c r="E6" s="551"/>
      <c r="F6" s="551"/>
      <c r="G6" s="551"/>
      <c r="H6" s="552">
        <v>2</v>
      </c>
      <c r="I6" s="553">
        <v>2</v>
      </c>
      <c r="J6" s="467"/>
      <c r="K6" s="554">
        <v>150000</v>
      </c>
      <c r="L6" s="555">
        <v>2</v>
      </c>
      <c r="M6" s="556">
        <v>300000</v>
      </c>
      <c r="N6" s="557">
        <v>300000</v>
      </c>
      <c r="O6" s="6" t="s">
        <v>210</v>
      </c>
    </row>
    <row r="7" spans="2:15" ht="19.5" customHeight="1" x14ac:dyDescent="0.15">
      <c r="B7" s="34"/>
      <c r="C7" s="468"/>
      <c r="D7" s="481"/>
      <c r="E7" s="480"/>
      <c r="F7" s="480"/>
      <c r="G7" s="480"/>
      <c r="H7" s="479"/>
      <c r="I7" s="460"/>
      <c r="J7" s="467"/>
      <c r="K7" s="483"/>
      <c r="L7" s="482"/>
      <c r="M7" s="482">
        <f t="shared" ref="M7:M13" si="0">K7*L7</f>
        <v>0</v>
      </c>
      <c r="N7" s="466">
        <f t="shared" ref="N7:N12" si="1">M7</f>
        <v>0</v>
      </c>
      <c r="O7" s="21"/>
    </row>
    <row r="8" spans="2:15" ht="19.5" customHeight="1" x14ac:dyDescent="0.15">
      <c r="B8" s="34"/>
      <c r="C8" s="468"/>
      <c r="D8" s="481"/>
      <c r="E8" s="480"/>
      <c r="F8" s="480"/>
      <c r="G8" s="480"/>
      <c r="H8" s="479"/>
      <c r="I8" s="460"/>
      <c r="J8" s="467"/>
      <c r="K8" s="483"/>
      <c r="L8" s="482"/>
      <c r="M8" s="482">
        <f t="shared" si="0"/>
        <v>0</v>
      </c>
      <c r="N8" s="466">
        <f t="shared" si="1"/>
        <v>0</v>
      </c>
      <c r="O8" s="21"/>
    </row>
    <row r="9" spans="2:15" ht="19.5" customHeight="1" x14ac:dyDescent="0.15">
      <c r="B9" s="34"/>
      <c r="C9" s="37"/>
      <c r="D9" s="481"/>
      <c r="E9" s="480"/>
      <c r="F9" s="480"/>
      <c r="G9" s="480"/>
      <c r="H9" s="479"/>
      <c r="I9" s="460"/>
      <c r="J9" s="478"/>
      <c r="K9" s="483"/>
      <c r="L9" s="482"/>
      <c r="M9" s="482">
        <f t="shared" si="0"/>
        <v>0</v>
      </c>
      <c r="N9" s="466">
        <f t="shared" si="1"/>
        <v>0</v>
      </c>
      <c r="O9" s="21"/>
    </row>
    <row r="10" spans="2:15" ht="19.5" customHeight="1" x14ac:dyDescent="0.15">
      <c r="B10" s="34"/>
      <c r="C10" s="37"/>
      <c r="D10" s="481"/>
      <c r="E10" s="480"/>
      <c r="F10" s="480"/>
      <c r="G10" s="480"/>
      <c r="H10" s="479"/>
      <c r="I10" s="460"/>
      <c r="J10" s="478"/>
      <c r="K10" s="483"/>
      <c r="L10" s="482"/>
      <c r="M10" s="482">
        <f t="shared" si="0"/>
        <v>0</v>
      </c>
      <c r="N10" s="466">
        <f t="shared" si="1"/>
        <v>0</v>
      </c>
      <c r="O10" s="21"/>
    </row>
    <row r="11" spans="2:15" ht="19.5" customHeight="1" x14ac:dyDescent="0.15">
      <c r="B11" s="34"/>
      <c r="C11" s="37"/>
      <c r="D11" s="481"/>
      <c r="E11" s="480"/>
      <c r="F11" s="480"/>
      <c r="G11" s="480"/>
      <c r="H11" s="479"/>
      <c r="I11" s="460"/>
      <c r="J11" s="478"/>
      <c r="K11" s="483"/>
      <c r="L11" s="482"/>
      <c r="M11" s="482">
        <f t="shared" si="0"/>
        <v>0</v>
      </c>
      <c r="N11" s="466">
        <f t="shared" si="1"/>
        <v>0</v>
      </c>
      <c r="O11" s="21"/>
    </row>
    <row r="12" spans="2:15" ht="19.5" customHeight="1" x14ac:dyDescent="0.15">
      <c r="B12" s="34"/>
      <c r="C12" s="29"/>
      <c r="D12" s="481"/>
      <c r="E12" s="480"/>
      <c r="F12" s="480"/>
      <c r="G12" s="480"/>
      <c r="H12" s="479"/>
      <c r="I12" s="460"/>
      <c r="J12" s="459"/>
      <c r="K12" s="483"/>
      <c r="L12" s="482"/>
      <c r="M12" s="482">
        <f t="shared" si="0"/>
        <v>0</v>
      </c>
      <c r="N12" s="466">
        <f t="shared" si="1"/>
        <v>0</v>
      </c>
      <c r="O12" s="21"/>
    </row>
    <row r="13" spans="2:15" ht="19.5" customHeight="1" x14ac:dyDescent="0.15">
      <c r="B13" s="34"/>
      <c r="C13" s="468"/>
      <c r="D13" s="481"/>
      <c r="E13" s="480"/>
      <c r="F13" s="480"/>
      <c r="G13" s="480"/>
      <c r="H13" s="479"/>
      <c r="I13" s="460"/>
      <c r="J13" s="467"/>
      <c r="K13" s="483"/>
      <c r="L13" s="482"/>
      <c r="M13" s="482">
        <f t="shared" si="0"/>
        <v>0</v>
      </c>
      <c r="N13" s="466">
        <f>M13</f>
        <v>0</v>
      </c>
      <c r="O13" s="21"/>
    </row>
    <row r="14" spans="2:15" ht="19.5" customHeight="1" x14ac:dyDescent="0.15">
      <c r="B14" s="484"/>
      <c r="C14" s="468"/>
      <c r="D14" s="481"/>
      <c r="E14" s="480"/>
      <c r="F14" s="480"/>
      <c r="G14" s="480"/>
      <c r="H14" s="479"/>
      <c r="I14" s="460"/>
      <c r="J14" s="467"/>
      <c r="K14" s="732" t="s">
        <v>202</v>
      </c>
      <c r="L14" s="733"/>
      <c r="M14" s="734"/>
      <c r="N14" s="466">
        <f>SUM(N5:N13)</f>
        <v>2500000</v>
      </c>
      <c r="O14" s="21"/>
    </row>
    <row r="15" spans="2:15" ht="19.5" customHeight="1" x14ac:dyDescent="0.15">
      <c r="B15" s="484"/>
      <c r="C15" s="468"/>
      <c r="D15" s="481"/>
      <c r="E15" s="480"/>
      <c r="F15" s="480"/>
      <c r="G15" s="480"/>
      <c r="H15" s="479"/>
      <c r="I15" s="460"/>
      <c r="J15" s="467"/>
      <c r="K15" s="483"/>
      <c r="L15" s="482"/>
      <c r="M15" s="482">
        <f t="shared" ref="M15:M22" si="2">K15*L15</f>
        <v>0</v>
      </c>
      <c r="N15" s="466">
        <f t="shared" ref="N15:N22" si="3">M15</f>
        <v>0</v>
      </c>
      <c r="O15" s="21"/>
    </row>
    <row r="16" spans="2:15" ht="19.5" customHeight="1" x14ac:dyDescent="0.15">
      <c r="B16" s="34"/>
      <c r="C16" s="468"/>
      <c r="D16" s="481"/>
      <c r="E16" s="480"/>
      <c r="F16" s="480"/>
      <c r="G16" s="480"/>
      <c r="H16" s="479"/>
      <c r="I16" s="460"/>
      <c r="J16" s="467"/>
      <c r="K16" s="483"/>
      <c r="L16" s="482"/>
      <c r="M16" s="482">
        <f t="shared" si="2"/>
        <v>0</v>
      </c>
      <c r="N16" s="466">
        <f t="shared" si="3"/>
        <v>0</v>
      </c>
      <c r="O16" s="21"/>
    </row>
    <row r="17" spans="2:15" ht="19.5" hidden="1" customHeight="1" x14ac:dyDescent="0.15">
      <c r="B17" s="34"/>
      <c r="C17" s="468"/>
      <c r="D17" s="481"/>
      <c r="E17" s="480"/>
      <c r="F17" s="480"/>
      <c r="G17" s="480"/>
      <c r="H17" s="479"/>
      <c r="I17" s="460"/>
      <c r="J17" s="467"/>
      <c r="K17" s="483"/>
      <c r="L17" s="482"/>
      <c r="M17" s="482">
        <f t="shared" si="2"/>
        <v>0</v>
      </c>
      <c r="N17" s="466">
        <f t="shared" si="3"/>
        <v>0</v>
      </c>
      <c r="O17" s="21"/>
    </row>
    <row r="18" spans="2:15" ht="19.5" hidden="1" customHeight="1" x14ac:dyDescent="0.15">
      <c r="B18" s="34"/>
      <c r="C18" s="468"/>
      <c r="D18" s="481"/>
      <c r="E18" s="480"/>
      <c r="F18" s="480"/>
      <c r="G18" s="480"/>
      <c r="H18" s="479"/>
      <c r="I18" s="460"/>
      <c r="J18" s="467"/>
      <c r="K18" s="483"/>
      <c r="L18" s="482"/>
      <c r="M18" s="482">
        <f t="shared" si="2"/>
        <v>0</v>
      </c>
      <c r="N18" s="466">
        <f t="shared" si="3"/>
        <v>0</v>
      </c>
      <c r="O18" s="21"/>
    </row>
    <row r="19" spans="2:15" ht="19.5" customHeight="1" x14ac:dyDescent="0.15">
      <c r="B19" s="34"/>
      <c r="C19" s="468"/>
      <c r="D19" s="481"/>
      <c r="E19" s="480"/>
      <c r="F19" s="480"/>
      <c r="G19" s="480"/>
      <c r="H19" s="479"/>
      <c r="I19" s="460"/>
      <c r="J19" s="467"/>
      <c r="K19" s="483"/>
      <c r="L19" s="482"/>
      <c r="M19" s="482">
        <f t="shared" si="2"/>
        <v>0</v>
      </c>
      <c r="N19" s="466">
        <f t="shared" si="3"/>
        <v>0</v>
      </c>
      <c r="O19" s="21"/>
    </row>
    <row r="20" spans="2:15" ht="19.5" customHeight="1" x14ac:dyDescent="0.15">
      <c r="B20" s="34"/>
      <c r="C20" s="29"/>
      <c r="D20" s="481"/>
      <c r="E20" s="480"/>
      <c r="F20" s="480"/>
      <c r="G20" s="480"/>
      <c r="H20" s="479"/>
      <c r="I20" s="460"/>
      <c r="J20" s="459"/>
      <c r="K20" s="483"/>
      <c r="L20" s="482"/>
      <c r="M20" s="482">
        <f t="shared" si="2"/>
        <v>0</v>
      </c>
      <c r="N20" s="466">
        <f t="shared" si="3"/>
        <v>0</v>
      </c>
      <c r="O20" s="21"/>
    </row>
    <row r="21" spans="2:15" ht="19.5" customHeight="1" x14ac:dyDescent="0.15">
      <c r="B21" s="34"/>
      <c r="C21" s="29"/>
      <c r="D21" s="481"/>
      <c r="E21" s="480"/>
      <c r="F21" s="480"/>
      <c r="G21" s="480"/>
      <c r="H21" s="479"/>
      <c r="I21" s="460"/>
      <c r="J21" s="459"/>
      <c r="K21" s="483"/>
      <c r="L21" s="482"/>
      <c r="M21" s="482">
        <f t="shared" si="2"/>
        <v>0</v>
      </c>
      <c r="N21" s="466">
        <f t="shared" si="3"/>
        <v>0</v>
      </c>
      <c r="O21" s="21"/>
    </row>
    <row r="22" spans="2:15" ht="19.5" customHeight="1" x14ac:dyDescent="0.15">
      <c r="B22" s="484"/>
      <c r="C22" s="468"/>
      <c r="D22" s="481"/>
      <c r="E22" s="480"/>
      <c r="F22" s="480"/>
      <c r="G22" s="480"/>
      <c r="H22" s="479"/>
      <c r="I22" s="460"/>
      <c r="J22" s="467"/>
      <c r="K22" s="483"/>
      <c r="L22" s="482"/>
      <c r="M22" s="482">
        <f t="shared" si="2"/>
        <v>0</v>
      </c>
      <c r="N22" s="466">
        <f t="shared" si="3"/>
        <v>0</v>
      </c>
      <c r="O22" s="21"/>
    </row>
    <row r="23" spans="2:15" ht="19.5" customHeight="1" x14ac:dyDescent="0.15">
      <c r="B23" s="34"/>
      <c r="C23" s="29"/>
      <c r="D23" s="481"/>
      <c r="E23" s="480"/>
      <c r="F23" s="480"/>
      <c r="G23" s="480"/>
      <c r="H23" s="479"/>
      <c r="I23" s="460"/>
      <c r="J23" s="459"/>
      <c r="K23" s="732" t="s">
        <v>202</v>
      </c>
      <c r="L23" s="733"/>
      <c r="M23" s="734"/>
      <c r="N23" s="466">
        <f>SUM(N15:N22)</f>
        <v>0</v>
      </c>
      <c r="O23" s="21"/>
    </row>
    <row r="24" spans="2:15" ht="19.5" customHeight="1" x14ac:dyDescent="0.15">
      <c r="B24" s="484"/>
      <c r="C24" s="468"/>
      <c r="D24" s="481"/>
      <c r="E24" s="480"/>
      <c r="F24" s="480"/>
      <c r="G24" s="480"/>
      <c r="H24" s="479"/>
      <c r="I24" s="460"/>
      <c r="J24" s="467"/>
      <c r="K24" s="483"/>
      <c r="L24" s="482"/>
      <c r="M24" s="482">
        <f t="shared" ref="M24:M34" si="4">K24*L24</f>
        <v>0</v>
      </c>
      <c r="N24" s="466">
        <f t="shared" ref="N24:N34" si="5">M24</f>
        <v>0</v>
      </c>
      <c r="O24" s="21"/>
    </row>
    <row r="25" spans="2:15" ht="19.5" customHeight="1" x14ac:dyDescent="0.15">
      <c r="B25" s="484"/>
      <c r="C25" s="468"/>
      <c r="D25" s="481"/>
      <c r="E25" s="480"/>
      <c r="F25" s="480"/>
      <c r="G25" s="480"/>
      <c r="H25" s="479"/>
      <c r="I25" s="460"/>
      <c r="J25" s="467"/>
      <c r="K25" s="483"/>
      <c r="L25" s="482"/>
      <c r="M25" s="482">
        <f t="shared" si="4"/>
        <v>0</v>
      </c>
      <c r="N25" s="466">
        <f t="shared" si="5"/>
        <v>0</v>
      </c>
      <c r="O25" s="21"/>
    </row>
    <row r="26" spans="2:15" ht="19.5" customHeight="1" x14ac:dyDescent="0.15">
      <c r="B26" s="34"/>
      <c r="C26" s="468"/>
      <c r="D26" s="481"/>
      <c r="E26" s="480"/>
      <c r="F26" s="480"/>
      <c r="G26" s="480"/>
      <c r="H26" s="479"/>
      <c r="I26" s="460"/>
      <c r="J26" s="467"/>
      <c r="K26" s="483"/>
      <c r="L26" s="482"/>
      <c r="M26" s="482">
        <f t="shared" si="4"/>
        <v>0</v>
      </c>
      <c r="N26" s="466">
        <f t="shared" si="5"/>
        <v>0</v>
      </c>
      <c r="O26" s="21"/>
    </row>
    <row r="27" spans="2:15" ht="19.5" customHeight="1" x14ac:dyDescent="0.15">
      <c r="B27" s="34"/>
      <c r="C27" s="468"/>
      <c r="D27" s="481"/>
      <c r="E27" s="480"/>
      <c r="F27" s="480"/>
      <c r="G27" s="480"/>
      <c r="H27" s="479"/>
      <c r="I27" s="460"/>
      <c r="J27" s="467"/>
      <c r="K27" s="483"/>
      <c r="L27" s="482"/>
      <c r="M27" s="482">
        <f t="shared" si="4"/>
        <v>0</v>
      </c>
      <c r="N27" s="466">
        <f t="shared" si="5"/>
        <v>0</v>
      </c>
      <c r="O27" s="21"/>
    </row>
    <row r="28" spans="2:15" ht="19.5" customHeight="1" x14ac:dyDescent="0.15">
      <c r="B28" s="34"/>
      <c r="C28" s="468"/>
      <c r="D28" s="481"/>
      <c r="E28" s="480"/>
      <c r="F28" s="480"/>
      <c r="G28" s="480"/>
      <c r="H28" s="479"/>
      <c r="I28" s="460"/>
      <c r="J28" s="467"/>
      <c r="K28" s="483"/>
      <c r="L28" s="482"/>
      <c r="M28" s="482">
        <f t="shared" si="4"/>
        <v>0</v>
      </c>
      <c r="N28" s="466">
        <f t="shared" si="5"/>
        <v>0</v>
      </c>
      <c r="O28" s="21"/>
    </row>
    <row r="29" spans="2:15" ht="19.5" customHeight="1" x14ac:dyDescent="0.15">
      <c r="B29" s="34"/>
      <c r="C29" s="468"/>
      <c r="D29" s="481"/>
      <c r="E29" s="480"/>
      <c r="F29" s="480"/>
      <c r="G29" s="480"/>
      <c r="H29" s="479"/>
      <c r="I29" s="460"/>
      <c r="J29" s="467"/>
      <c r="K29" s="483"/>
      <c r="L29" s="482"/>
      <c r="M29" s="482">
        <f t="shared" si="4"/>
        <v>0</v>
      </c>
      <c r="N29" s="466">
        <f t="shared" si="5"/>
        <v>0</v>
      </c>
      <c r="O29" s="21"/>
    </row>
    <row r="30" spans="2:15" ht="19.5" customHeight="1" x14ac:dyDescent="0.15">
      <c r="B30" s="34"/>
      <c r="C30" s="29"/>
      <c r="D30" s="481"/>
      <c r="E30" s="480"/>
      <c r="F30" s="480"/>
      <c r="G30" s="480"/>
      <c r="H30" s="479"/>
      <c r="I30" s="460"/>
      <c r="J30" s="459"/>
      <c r="K30" s="483"/>
      <c r="L30" s="482"/>
      <c r="M30" s="482">
        <f t="shared" si="4"/>
        <v>0</v>
      </c>
      <c r="N30" s="466">
        <f t="shared" si="5"/>
        <v>0</v>
      </c>
      <c r="O30" s="21"/>
    </row>
    <row r="31" spans="2:15" ht="19.5" customHeight="1" x14ac:dyDescent="0.15">
      <c r="B31" s="34"/>
      <c r="C31" s="468"/>
      <c r="D31" s="481"/>
      <c r="E31" s="480"/>
      <c r="F31" s="480"/>
      <c r="G31" s="480"/>
      <c r="H31" s="479"/>
      <c r="I31" s="460"/>
      <c r="J31" s="467"/>
      <c r="K31" s="483"/>
      <c r="L31" s="482"/>
      <c r="M31" s="482">
        <f t="shared" si="4"/>
        <v>0</v>
      </c>
      <c r="N31" s="466">
        <f t="shared" si="5"/>
        <v>0</v>
      </c>
      <c r="O31" s="21"/>
    </row>
    <row r="32" spans="2:15" ht="19.5" customHeight="1" x14ac:dyDescent="0.15">
      <c r="B32" s="34"/>
      <c r="C32" s="37"/>
      <c r="D32" s="481"/>
      <c r="E32" s="480"/>
      <c r="F32" s="480"/>
      <c r="G32" s="480"/>
      <c r="H32" s="479"/>
      <c r="I32" s="460"/>
      <c r="J32" s="478"/>
      <c r="K32" s="34"/>
      <c r="L32" s="37"/>
      <c r="M32" s="482">
        <f t="shared" si="4"/>
        <v>0</v>
      </c>
      <c r="N32" s="466">
        <f t="shared" si="5"/>
        <v>0</v>
      </c>
      <c r="O32" s="21"/>
    </row>
    <row r="33" spans="2:15" ht="19.5" customHeight="1" x14ac:dyDescent="0.15">
      <c r="B33" s="34"/>
      <c r="C33" s="29"/>
      <c r="D33" s="481"/>
      <c r="E33" s="480"/>
      <c r="F33" s="480"/>
      <c r="G33" s="480"/>
      <c r="H33" s="479"/>
      <c r="I33" s="460"/>
      <c r="J33" s="459"/>
      <c r="K33" s="34"/>
      <c r="L33" s="37"/>
      <c r="M33" s="482">
        <f t="shared" si="4"/>
        <v>0</v>
      </c>
      <c r="N33" s="466">
        <f t="shared" si="5"/>
        <v>0</v>
      </c>
      <c r="O33" s="21"/>
    </row>
    <row r="34" spans="2:15" ht="19.5" customHeight="1" thickBot="1" x14ac:dyDescent="0.2">
      <c r="B34" s="34"/>
      <c r="C34" s="37"/>
      <c r="D34" s="481"/>
      <c r="E34" s="480"/>
      <c r="F34" s="480"/>
      <c r="G34" s="480"/>
      <c r="H34" s="479"/>
      <c r="I34" s="460"/>
      <c r="J34" s="478"/>
      <c r="K34" s="465"/>
      <c r="L34" s="464"/>
      <c r="M34" s="463">
        <f t="shared" si="4"/>
        <v>0</v>
      </c>
      <c r="N34" s="462">
        <f t="shared" si="5"/>
        <v>0</v>
      </c>
      <c r="O34" s="461"/>
    </row>
    <row r="35" spans="2:15" ht="19.5" customHeight="1" thickBot="1" x14ac:dyDescent="0.2">
      <c r="B35" s="456"/>
      <c r="C35" s="457"/>
      <c r="D35" s="477"/>
      <c r="E35" s="476"/>
      <c r="F35" s="476"/>
      <c r="G35" s="476"/>
      <c r="H35" s="475"/>
      <c r="I35" s="474"/>
      <c r="K35" s="754" t="s">
        <v>203</v>
      </c>
      <c r="L35" s="755"/>
      <c r="M35" s="756"/>
      <c r="N35" s="455">
        <f>SUM(M5:M34)</f>
        <v>2500000</v>
      </c>
      <c r="O35" s="454"/>
    </row>
    <row r="36" spans="2:15" ht="19.5" customHeight="1" thickBot="1" x14ac:dyDescent="0.2">
      <c r="K36" s="752" t="s">
        <v>204</v>
      </c>
      <c r="L36" s="753"/>
      <c r="M36" s="753"/>
      <c r="N36" s="473">
        <f>INT(N35/3)</f>
        <v>833333</v>
      </c>
      <c r="O36" s="454"/>
    </row>
  </sheetData>
  <mergeCells count="19">
    <mergeCell ref="K36:M36"/>
    <mergeCell ref="K14:M14"/>
    <mergeCell ref="K35:M35"/>
    <mergeCell ref="B1:O1"/>
    <mergeCell ref="D2:K2"/>
    <mergeCell ref="K23:M23"/>
    <mergeCell ref="K3:K4"/>
    <mergeCell ref="L3:L4"/>
    <mergeCell ref="M3:M4"/>
    <mergeCell ref="O3:O4"/>
    <mergeCell ref="B3:B4"/>
    <mergeCell ref="C3:C4"/>
    <mergeCell ref="N3:N4"/>
    <mergeCell ref="D3:D4"/>
    <mergeCell ref="E3:E4"/>
    <mergeCell ref="F3:F4"/>
    <mergeCell ref="G3:G4"/>
    <mergeCell ref="H3:H4"/>
    <mergeCell ref="I3:I4"/>
  </mergeCells>
  <phoneticPr fontId="3"/>
  <pageMargins left="0.70866141732283472" right="0" top="0.55118110236220474" bottom="0.55118110236220474" header="0.23622047244094491" footer="0.19685039370078741"/>
  <pageSetup paperSize="12" orientation="landscape" r:id="rId1"/>
  <headerFooter alignWithMargins="0">
    <oddHeader>&amp;L事業所名：ホームヘルパーステーションおもと園&amp;R&amp;D　&amp;T　</oddHeader>
    <oddFooter>&amp;CＡ-6-4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BF406-2D73-41AF-9AF7-F49F6DDCC909}">
  <dimension ref="B1:P21"/>
  <sheetViews>
    <sheetView zoomScaleNormal="100" workbookViewId="0">
      <selection activeCell="F7" sqref="F7"/>
    </sheetView>
  </sheetViews>
  <sheetFormatPr defaultColWidth="9" defaultRowHeight="20.25" customHeight="1" x14ac:dyDescent="0.15"/>
  <cols>
    <col min="1" max="1" width="1.875" style="486" customWidth="1"/>
    <col min="2" max="2" width="18.125" style="487" customWidth="1"/>
    <col min="3" max="3" width="10.25" style="487" customWidth="1"/>
    <col min="4" max="4" width="23.75" style="486" customWidth="1"/>
    <col min="5" max="5" width="7.375" style="486" customWidth="1"/>
    <col min="6" max="6" width="8.875" style="486" customWidth="1"/>
    <col min="7" max="7" width="7.375" style="486" customWidth="1"/>
    <col min="8" max="8" width="8.75" style="486" customWidth="1"/>
    <col min="9" max="9" width="7.375" style="486" customWidth="1"/>
    <col min="10" max="10" width="8" style="486" customWidth="1"/>
    <col min="11" max="11" width="1.75" style="486" customWidth="1"/>
    <col min="12" max="12" width="13.625" style="487" customWidth="1"/>
    <col min="13" max="13" width="11.25" style="487" customWidth="1"/>
    <col min="14" max="14" width="10.25" style="487" customWidth="1"/>
    <col min="15" max="15" width="12.25" style="488" customWidth="1"/>
    <col min="16" max="16" width="31.375" style="487" customWidth="1"/>
    <col min="17" max="16384" width="9" style="486"/>
  </cols>
  <sheetData>
    <row r="1" spans="2:16" ht="30" customHeight="1" x14ac:dyDescent="0.2">
      <c r="B1" s="731" t="s">
        <v>205</v>
      </c>
      <c r="C1" s="731"/>
      <c r="D1" s="731"/>
      <c r="E1" s="731"/>
      <c r="F1" s="731"/>
      <c r="G1" s="731"/>
      <c r="H1" s="731"/>
      <c r="I1" s="731"/>
      <c r="J1" s="731"/>
      <c r="K1" s="731"/>
      <c r="L1" s="731"/>
      <c r="M1" s="731"/>
      <c r="N1" s="731"/>
      <c r="O1" s="731"/>
      <c r="P1" s="731"/>
    </row>
    <row r="2" spans="2:16" ht="20.25" customHeight="1" thickBot="1" x14ac:dyDescent="0.2">
      <c r="E2" s="763"/>
      <c r="F2" s="763"/>
      <c r="G2" s="763"/>
      <c r="H2" s="763"/>
      <c r="I2" s="763"/>
      <c r="J2" s="763"/>
      <c r="K2" s="763"/>
      <c r="N2" s="531"/>
      <c r="O2" s="532"/>
      <c r="P2" s="531" t="s">
        <v>1</v>
      </c>
    </row>
    <row r="3" spans="2:16" s="527" customFormat="1" ht="17.25" customHeight="1" x14ac:dyDescent="0.15">
      <c r="B3" s="757" t="s">
        <v>2</v>
      </c>
      <c r="C3" s="761" t="s">
        <v>3</v>
      </c>
      <c r="D3" s="759" t="s">
        <v>4</v>
      </c>
      <c r="E3" s="757" t="s">
        <v>5</v>
      </c>
      <c r="F3" s="767" t="s">
        <v>6</v>
      </c>
      <c r="G3" s="761" t="s">
        <v>7</v>
      </c>
      <c r="H3" s="767" t="s">
        <v>8</v>
      </c>
      <c r="I3" s="767" t="s">
        <v>9</v>
      </c>
      <c r="J3" s="769" t="s">
        <v>206</v>
      </c>
      <c r="L3" s="757" t="s">
        <v>22</v>
      </c>
      <c r="M3" s="764" t="s">
        <v>23</v>
      </c>
      <c r="N3" s="765"/>
      <c r="O3" s="766"/>
      <c r="P3" s="759" t="s">
        <v>15</v>
      </c>
    </row>
    <row r="4" spans="2:16" s="527" customFormat="1" ht="17.25" customHeight="1" thickBot="1" x14ac:dyDescent="0.2">
      <c r="B4" s="758"/>
      <c r="C4" s="762"/>
      <c r="D4" s="760"/>
      <c r="E4" s="758"/>
      <c r="F4" s="768"/>
      <c r="G4" s="762"/>
      <c r="H4" s="768"/>
      <c r="I4" s="768"/>
      <c r="J4" s="770"/>
      <c r="L4" s="758"/>
      <c r="M4" s="530" t="s">
        <v>24</v>
      </c>
      <c r="N4" s="529" t="s">
        <v>25</v>
      </c>
      <c r="O4" s="528" t="s">
        <v>26</v>
      </c>
      <c r="P4" s="760"/>
    </row>
    <row r="5" spans="2:16" ht="35.1" customHeight="1" x14ac:dyDescent="0.15">
      <c r="B5" s="505"/>
      <c r="C5" s="520"/>
      <c r="D5" s="504"/>
      <c r="E5" s="505"/>
      <c r="F5" s="504"/>
      <c r="G5" s="504"/>
      <c r="H5" s="504"/>
      <c r="I5" s="504"/>
      <c r="J5" s="523"/>
      <c r="K5" s="515"/>
      <c r="L5" s="518"/>
      <c r="M5" s="526"/>
      <c r="N5" s="508"/>
      <c r="O5" s="522"/>
      <c r="P5" s="525"/>
    </row>
    <row r="6" spans="2:16" ht="35.1" customHeight="1" x14ac:dyDescent="0.15">
      <c r="B6" s="505"/>
      <c r="C6" s="520"/>
      <c r="D6" s="524"/>
      <c r="E6" s="505"/>
      <c r="F6" s="504"/>
      <c r="G6" s="504"/>
      <c r="H6" s="504"/>
      <c r="I6" s="504"/>
      <c r="J6" s="523"/>
      <c r="K6" s="515"/>
      <c r="L6" s="518"/>
      <c r="M6" s="517"/>
      <c r="N6" s="508"/>
      <c r="O6" s="522"/>
      <c r="P6" s="521"/>
    </row>
    <row r="7" spans="2:16" ht="35.1" customHeight="1" x14ac:dyDescent="0.15">
      <c r="B7" s="505"/>
      <c r="C7" s="520"/>
      <c r="D7" s="519"/>
      <c r="E7" s="505"/>
      <c r="F7" s="504"/>
      <c r="G7" s="504"/>
      <c r="H7" s="504"/>
      <c r="I7" s="504"/>
      <c r="J7" s="523"/>
      <c r="K7" s="515"/>
      <c r="L7" s="518"/>
      <c r="M7" s="517"/>
      <c r="N7" s="508"/>
      <c r="O7" s="522"/>
      <c r="P7" s="521"/>
    </row>
    <row r="8" spans="2:16" ht="35.1" customHeight="1" x14ac:dyDescent="0.15">
      <c r="B8" s="505"/>
      <c r="C8" s="520"/>
      <c r="D8" s="519"/>
      <c r="E8" s="505"/>
      <c r="F8" s="504"/>
      <c r="G8" s="504"/>
      <c r="H8" s="504"/>
      <c r="I8" s="504"/>
      <c r="J8" s="503"/>
      <c r="K8" s="515"/>
      <c r="L8" s="518"/>
      <c r="M8" s="517"/>
      <c r="N8" s="508"/>
      <c r="O8" s="507"/>
      <c r="P8" s="503"/>
    </row>
    <row r="9" spans="2:16" ht="35.1" customHeight="1" x14ac:dyDescent="0.15">
      <c r="B9" s="505"/>
      <c r="C9" s="506"/>
      <c r="D9" s="504"/>
      <c r="E9" s="505"/>
      <c r="F9" s="504"/>
      <c r="G9" s="504"/>
      <c r="H9" s="504"/>
      <c r="I9" s="504"/>
      <c r="J9" s="503"/>
      <c r="K9" s="515"/>
      <c r="L9" s="518"/>
      <c r="M9" s="517"/>
      <c r="N9" s="508"/>
      <c r="O9" s="507"/>
      <c r="P9" s="503"/>
    </row>
    <row r="10" spans="2:16" ht="35.1" customHeight="1" x14ac:dyDescent="0.15">
      <c r="B10" s="505"/>
      <c r="C10" s="506"/>
      <c r="D10" s="504"/>
      <c r="E10" s="505"/>
      <c r="F10" s="504"/>
      <c r="G10" s="504"/>
      <c r="H10" s="504"/>
      <c r="I10" s="504"/>
      <c r="J10" s="503"/>
      <c r="K10" s="515"/>
      <c r="L10" s="518"/>
      <c r="M10" s="517"/>
      <c r="N10" s="508"/>
      <c r="O10" s="507"/>
      <c r="P10" s="503"/>
    </row>
    <row r="11" spans="2:16" ht="35.1" customHeight="1" x14ac:dyDescent="0.15">
      <c r="B11" s="505"/>
      <c r="C11" s="504"/>
      <c r="D11" s="504"/>
      <c r="E11" s="505"/>
      <c r="F11" s="504"/>
      <c r="G11" s="504"/>
      <c r="H11" s="504"/>
      <c r="I11" s="504"/>
      <c r="J11" s="503"/>
      <c r="K11" s="515"/>
      <c r="L11" s="505"/>
      <c r="M11" s="516"/>
      <c r="N11" s="508"/>
      <c r="O11" s="507"/>
      <c r="P11" s="503"/>
    </row>
    <row r="12" spans="2:16" ht="35.1" customHeight="1" x14ac:dyDescent="0.15">
      <c r="B12" s="505"/>
      <c r="C12" s="504"/>
      <c r="D12" s="504"/>
      <c r="E12" s="505"/>
      <c r="F12" s="504"/>
      <c r="G12" s="504"/>
      <c r="H12" s="504"/>
      <c r="I12" s="504"/>
      <c r="J12" s="503"/>
      <c r="K12" s="515"/>
      <c r="L12" s="505"/>
      <c r="M12" s="516"/>
      <c r="N12" s="508"/>
      <c r="O12" s="507"/>
      <c r="P12" s="503"/>
    </row>
    <row r="13" spans="2:16" ht="35.1" customHeight="1" x14ac:dyDescent="0.15">
      <c r="B13" s="505"/>
      <c r="C13" s="506"/>
      <c r="D13" s="504"/>
      <c r="E13" s="505"/>
      <c r="F13" s="504"/>
      <c r="G13" s="504"/>
      <c r="H13" s="504"/>
      <c r="I13" s="504"/>
      <c r="J13" s="503"/>
      <c r="K13" s="515"/>
      <c r="L13" s="518"/>
      <c r="M13" s="517"/>
      <c r="N13" s="508"/>
      <c r="O13" s="507"/>
      <c r="P13" s="503"/>
    </row>
    <row r="14" spans="2:16" ht="35.1" customHeight="1" x14ac:dyDescent="0.15">
      <c r="B14" s="505"/>
      <c r="C14" s="506"/>
      <c r="D14" s="504"/>
      <c r="E14" s="505"/>
      <c r="F14" s="504"/>
      <c r="G14" s="504"/>
      <c r="H14" s="504"/>
      <c r="I14" s="504"/>
      <c r="J14" s="503"/>
      <c r="K14" s="515"/>
      <c r="L14" s="518"/>
      <c r="M14" s="517"/>
      <c r="N14" s="508"/>
      <c r="O14" s="507"/>
      <c r="P14" s="503"/>
    </row>
    <row r="15" spans="2:16" ht="35.1" customHeight="1" x14ac:dyDescent="0.15">
      <c r="B15" s="505"/>
      <c r="C15" s="504"/>
      <c r="D15" s="504"/>
      <c r="E15" s="505"/>
      <c r="F15" s="504"/>
      <c r="G15" s="504"/>
      <c r="H15" s="504"/>
      <c r="I15" s="504"/>
      <c r="J15" s="503"/>
      <c r="K15" s="515"/>
      <c r="L15" s="505"/>
      <c r="M15" s="516"/>
      <c r="N15" s="508"/>
      <c r="O15" s="507"/>
      <c r="P15" s="503"/>
    </row>
    <row r="16" spans="2:16" ht="35.1" customHeight="1" x14ac:dyDescent="0.15">
      <c r="B16" s="505"/>
      <c r="C16" s="504"/>
      <c r="D16" s="504"/>
      <c r="E16" s="505"/>
      <c r="F16" s="504"/>
      <c r="G16" s="504"/>
      <c r="H16" s="504"/>
      <c r="I16" s="504"/>
      <c r="J16" s="503"/>
      <c r="K16" s="515"/>
      <c r="L16" s="505"/>
      <c r="M16" s="514"/>
      <c r="N16" s="508"/>
      <c r="O16" s="507"/>
      <c r="P16" s="503"/>
    </row>
    <row r="17" spans="2:16" ht="35.1" customHeight="1" x14ac:dyDescent="0.15">
      <c r="B17" s="505"/>
      <c r="C17" s="504"/>
      <c r="D17" s="504"/>
      <c r="E17" s="505"/>
      <c r="F17" s="504"/>
      <c r="G17" s="504"/>
      <c r="H17" s="504"/>
      <c r="I17" s="504"/>
      <c r="J17" s="503"/>
      <c r="K17" s="510"/>
      <c r="L17" s="505"/>
      <c r="M17" s="514"/>
      <c r="N17" s="508"/>
      <c r="O17" s="507"/>
      <c r="P17" s="503"/>
    </row>
    <row r="18" spans="2:16" ht="35.1" customHeight="1" x14ac:dyDescent="0.15">
      <c r="B18" s="512"/>
      <c r="C18" s="511"/>
      <c r="D18" s="511"/>
      <c r="E18" s="505"/>
      <c r="F18" s="504"/>
      <c r="G18" s="504"/>
      <c r="H18" s="504"/>
      <c r="I18" s="504"/>
      <c r="J18" s="503"/>
      <c r="K18" s="513"/>
      <c r="L18" s="502"/>
      <c r="M18" s="509"/>
      <c r="N18" s="508"/>
      <c r="O18" s="507"/>
      <c r="P18" s="503"/>
    </row>
    <row r="19" spans="2:16" ht="35.1" customHeight="1" x14ac:dyDescent="0.15">
      <c r="B19" s="512"/>
      <c r="C19" s="511"/>
      <c r="D19" s="511"/>
      <c r="E19" s="505"/>
      <c r="F19" s="504"/>
      <c r="G19" s="504"/>
      <c r="H19" s="504"/>
      <c r="I19" s="504"/>
      <c r="J19" s="503"/>
      <c r="K19" s="510"/>
      <c r="L19" s="502"/>
      <c r="M19" s="509"/>
      <c r="N19" s="508"/>
      <c r="O19" s="507"/>
      <c r="P19" s="503"/>
    </row>
    <row r="20" spans="2:16" ht="35.1" customHeight="1" thickBot="1" x14ac:dyDescent="0.2">
      <c r="B20" s="505"/>
      <c r="C20" s="504"/>
      <c r="D20" s="506"/>
      <c r="E20" s="505"/>
      <c r="F20" s="504"/>
      <c r="G20" s="504"/>
      <c r="H20" s="504"/>
      <c r="I20" s="504"/>
      <c r="J20" s="503"/>
      <c r="L20" s="502"/>
      <c r="M20" s="501"/>
      <c r="N20" s="500"/>
      <c r="O20" s="499"/>
      <c r="P20" s="498"/>
    </row>
    <row r="21" spans="2:16" ht="35.1" customHeight="1" thickBot="1" x14ac:dyDescent="0.2">
      <c r="B21" s="496"/>
      <c r="C21" s="495"/>
      <c r="D21" s="497"/>
      <c r="E21" s="496"/>
      <c r="F21" s="495"/>
      <c r="G21" s="495"/>
      <c r="H21" s="495"/>
      <c r="I21" s="495"/>
      <c r="J21" s="494"/>
      <c r="L21" s="493">
        <f>SUM(L5:L20)</f>
        <v>0</v>
      </c>
      <c r="M21" s="492"/>
      <c r="N21" s="491"/>
      <c r="O21" s="490">
        <f>SUM(O5:O20)</f>
        <v>0</v>
      </c>
      <c r="P21" s="489"/>
    </row>
  </sheetData>
  <mergeCells count="14">
    <mergeCell ref="B1:P1"/>
    <mergeCell ref="E3:E4"/>
    <mergeCell ref="D3:D4"/>
    <mergeCell ref="C3:C4"/>
    <mergeCell ref="B3:B4"/>
    <mergeCell ref="E2:K2"/>
    <mergeCell ref="M3:O3"/>
    <mergeCell ref="P3:P4"/>
    <mergeCell ref="L3:L4"/>
    <mergeCell ref="F3:F4"/>
    <mergeCell ref="J3:J4"/>
    <mergeCell ref="I3:I4"/>
    <mergeCell ref="H3:H4"/>
    <mergeCell ref="G3:G4"/>
  </mergeCells>
  <phoneticPr fontId="3"/>
  <pageMargins left="0.47244094488188981" right="0" top="0.98425196850393704" bottom="0.19685039370078741" header="0.51181102362204722" footer="0.39370078740157483"/>
  <pageSetup paperSize="12" scale="95" orientation="landscape" r:id="rId1"/>
  <headerFooter alignWithMargins="0">
    <oddHeader>&amp;L事業所名：ホームヘルパーステーションおもと園&amp;R&amp;D　&amp;T</oddHeader>
    <oddFooter>&amp;C&amp;14Ａ-6-4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DD902-4ADB-4B9A-A336-06E55115FE55}">
  <sheetPr>
    <tabColor rgb="FFFFFF00"/>
  </sheetPr>
  <dimension ref="A2:R61"/>
  <sheetViews>
    <sheetView view="pageBreakPreview" topLeftCell="A28" zoomScaleNormal="100" zoomScaleSheetLayoutView="100" workbookViewId="0">
      <selection activeCell="H9" sqref="H9:I9"/>
    </sheetView>
  </sheetViews>
  <sheetFormatPr defaultColWidth="9" defaultRowHeight="13.5" x14ac:dyDescent="0.15"/>
  <cols>
    <col min="1" max="16384" width="9" style="271"/>
  </cols>
  <sheetData>
    <row r="2" spans="1:18" ht="18.75" customHeight="1" x14ac:dyDescent="0.15">
      <c r="A2" s="695" t="s">
        <v>207</v>
      </c>
      <c r="B2" s="695"/>
      <c r="C2" s="695"/>
      <c r="D2" s="695"/>
      <c r="E2" s="695"/>
      <c r="F2" s="695"/>
      <c r="G2" s="695"/>
      <c r="H2" s="695"/>
      <c r="I2" s="695"/>
      <c r="J2" s="695"/>
      <c r="K2" s="695"/>
      <c r="L2" s="695"/>
      <c r="M2" s="695"/>
      <c r="N2" s="695"/>
      <c r="O2" s="695"/>
      <c r="P2" s="695"/>
      <c r="Q2" s="695"/>
      <c r="R2" s="695"/>
    </row>
    <row r="3" spans="1:18" ht="18.75" customHeight="1" x14ac:dyDescent="0.15">
      <c r="A3" s="695"/>
      <c r="B3" s="695"/>
      <c r="C3" s="695"/>
      <c r="D3" s="695"/>
      <c r="E3" s="695"/>
      <c r="F3" s="695"/>
      <c r="G3" s="695"/>
      <c r="H3" s="695"/>
      <c r="I3" s="695"/>
      <c r="J3" s="695"/>
      <c r="K3" s="695"/>
      <c r="L3" s="695"/>
      <c r="M3" s="695"/>
      <c r="N3" s="695"/>
      <c r="O3" s="695"/>
      <c r="P3" s="695"/>
      <c r="Q3" s="695"/>
      <c r="R3" s="695"/>
    </row>
    <row r="4" spans="1:18" ht="18.75" x14ac:dyDescent="0.15">
      <c r="J4" s="274"/>
      <c r="K4" s="274"/>
      <c r="L4" s="274"/>
      <c r="M4" s="274"/>
      <c r="N4" s="274"/>
      <c r="O4" s="696" t="s">
        <v>132</v>
      </c>
      <c r="P4" s="697"/>
      <c r="Q4" s="697"/>
      <c r="R4" s="697"/>
    </row>
    <row r="5" spans="1:18" x14ac:dyDescent="0.15">
      <c r="E5" s="273"/>
      <c r="F5" s="273"/>
      <c r="G5" s="273"/>
      <c r="H5" s="273"/>
      <c r="I5" s="273"/>
    </row>
    <row r="6" spans="1:18" ht="18.75" x14ac:dyDescent="0.15">
      <c r="A6" s="272" t="s">
        <v>133</v>
      </c>
      <c r="B6" s="272"/>
      <c r="C6" s="272" t="s">
        <v>134</v>
      </c>
      <c r="D6" s="272"/>
      <c r="E6" s="272"/>
      <c r="F6" s="272"/>
      <c r="G6" s="272"/>
      <c r="H6" s="272"/>
      <c r="I6" s="272"/>
      <c r="J6" s="272"/>
      <c r="K6" s="272"/>
      <c r="L6" s="272"/>
      <c r="M6" s="272"/>
      <c r="N6" s="272"/>
      <c r="O6" s="272"/>
      <c r="P6" s="272"/>
      <c r="Q6" s="272"/>
      <c r="R6" s="272"/>
    </row>
    <row r="7" spans="1:18" ht="18.75" x14ac:dyDescent="0.15">
      <c r="A7" s="698" t="s">
        <v>135</v>
      </c>
      <c r="B7" s="698"/>
      <c r="C7" s="698"/>
      <c r="D7" s="698" t="s">
        <v>136</v>
      </c>
      <c r="E7" s="698"/>
      <c r="F7" s="698" t="s">
        <v>137</v>
      </c>
      <c r="G7" s="698"/>
      <c r="H7" s="701" t="s">
        <v>138</v>
      </c>
      <c r="I7" s="702"/>
      <c r="J7" s="698" t="s">
        <v>139</v>
      </c>
      <c r="K7" s="698"/>
      <c r="L7" s="698"/>
      <c r="M7" s="698"/>
      <c r="N7" s="698"/>
      <c r="O7" s="698"/>
      <c r="P7" s="698"/>
      <c r="Q7" s="698"/>
      <c r="R7" s="698"/>
    </row>
    <row r="8" spans="1:18" ht="18.75" x14ac:dyDescent="0.15">
      <c r="A8" s="705"/>
      <c r="B8" s="699"/>
      <c r="C8" s="699"/>
      <c r="D8" s="699"/>
      <c r="E8" s="699"/>
      <c r="F8" s="699"/>
      <c r="G8" s="699"/>
      <c r="H8" s="699">
        <f t="shared" ref="H8:H17" si="0">D8*F8</f>
        <v>0</v>
      </c>
      <c r="I8" s="699"/>
      <c r="J8" s="694"/>
      <c r="K8" s="692"/>
      <c r="L8" s="692"/>
      <c r="M8" s="692"/>
      <c r="N8" s="692"/>
      <c r="O8" s="692"/>
      <c r="P8" s="692"/>
      <c r="Q8" s="692"/>
      <c r="R8" s="704"/>
    </row>
    <row r="9" spans="1:18" ht="18.75" x14ac:dyDescent="0.15">
      <c r="A9" s="679"/>
      <c r="B9" s="680"/>
      <c r="C9" s="680"/>
      <c r="D9" s="680"/>
      <c r="E9" s="680"/>
      <c r="F9" s="680"/>
      <c r="G9" s="680"/>
      <c r="H9" s="676">
        <f t="shared" si="0"/>
        <v>0</v>
      </c>
      <c r="I9" s="686"/>
      <c r="J9" s="676"/>
      <c r="K9" s="677"/>
      <c r="L9" s="677"/>
      <c r="M9" s="677"/>
      <c r="N9" s="677"/>
      <c r="O9" s="677"/>
      <c r="P9" s="677"/>
      <c r="Q9" s="677"/>
      <c r="R9" s="678"/>
    </row>
    <row r="10" spans="1:18" ht="18.75" x14ac:dyDescent="0.15">
      <c r="A10" s="679"/>
      <c r="B10" s="680"/>
      <c r="C10" s="680"/>
      <c r="D10" s="680"/>
      <c r="E10" s="680"/>
      <c r="F10" s="680"/>
      <c r="G10" s="680"/>
      <c r="H10" s="676">
        <f t="shared" si="0"/>
        <v>0</v>
      </c>
      <c r="I10" s="686"/>
      <c r="J10" s="676"/>
      <c r="K10" s="677"/>
      <c r="L10" s="677"/>
      <c r="M10" s="677"/>
      <c r="N10" s="677"/>
      <c r="O10" s="677"/>
      <c r="P10" s="677"/>
      <c r="Q10" s="677"/>
      <c r="R10" s="678"/>
    </row>
    <row r="11" spans="1:18" ht="18.75" x14ac:dyDescent="0.15">
      <c r="A11" s="679"/>
      <c r="B11" s="680"/>
      <c r="C11" s="680"/>
      <c r="D11" s="680"/>
      <c r="E11" s="680"/>
      <c r="F11" s="680"/>
      <c r="G11" s="680"/>
      <c r="H11" s="676">
        <f t="shared" si="0"/>
        <v>0</v>
      </c>
      <c r="I11" s="686"/>
      <c r="J11" s="676"/>
      <c r="K11" s="677"/>
      <c r="L11" s="677"/>
      <c r="M11" s="677"/>
      <c r="N11" s="677"/>
      <c r="O11" s="677"/>
      <c r="P11" s="677"/>
      <c r="Q11" s="677"/>
      <c r="R11" s="678"/>
    </row>
    <row r="12" spans="1:18" ht="18.75" x14ac:dyDescent="0.15">
      <c r="A12" s="679"/>
      <c r="B12" s="680"/>
      <c r="C12" s="680"/>
      <c r="D12" s="680"/>
      <c r="E12" s="680"/>
      <c r="F12" s="680"/>
      <c r="G12" s="680"/>
      <c r="H12" s="676">
        <f t="shared" si="0"/>
        <v>0</v>
      </c>
      <c r="I12" s="686"/>
      <c r="J12" s="676"/>
      <c r="K12" s="677"/>
      <c r="L12" s="677"/>
      <c r="M12" s="677"/>
      <c r="N12" s="677"/>
      <c r="O12" s="677"/>
      <c r="P12" s="677"/>
      <c r="Q12" s="677"/>
      <c r="R12" s="678"/>
    </row>
    <row r="13" spans="1:18" ht="18.75" x14ac:dyDescent="0.15">
      <c r="A13" s="679"/>
      <c r="B13" s="680"/>
      <c r="C13" s="680"/>
      <c r="D13" s="680"/>
      <c r="E13" s="680"/>
      <c r="F13" s="680"/>
      <c r="G13" s="680"/>
      <c r="H13" s="676">
        <f t="shared" si="0"/>
        <v>0</v>
      </c>
      <c r="I13" s="686"/>
      <c r="J13" s="676"/>
      <c r="K13" s="677"/>
      <c r="L13" s="677"/>
      <c r="M13" s="677"/>
      <c r="N13" s="677"/>
      <c r="O13" s="677"/>
      <c r="P13" s="677"/>
      <c r="Q13" s="677"/>
      <c r="R13" s="678"/>
    </row>
    <row r="14" spans="1:18" ht="18.75" x14ac:dyDescent="0.15">
      <c r="A14" s="679"/>
      <c r="B14" s="680"/>
      <c r="C14" s="680"/>
      <c r="D14" s="680"/>
      <c r="E14" s="680"/>
      <c r="F14" s="680"/>
      <c r="G14" s="680"/>
      <c r="H14" s="676">
        <f t="shared" si="0"/>
        <v>0</v>
      </c>
      <c r="I14" s="686"/>
      <c r="J14" s="676"/>
      <c r="K14" s="677"/>
      <c r="L14" s="677"/>
      <c r="M14" s="677"/>
      <c r="N14" s="677"/>
      <c r="O14" s="677"/>
      <c r="P14" s="677"/>
      <c r="Q14" s="677"/>
      <c r="R14" s="678"/>
    </row>
    <row r="15" spans="1:18" ht="18.75" x14ac:dyDescent="0.15">
      <c r="A15" s="679"/>
      <c r="B15" s="680"/>
      <c r="C15" s="680"/>
      <c r="D15" s="680"/>
      <c r="E15" s="680"/>
      <c r="F15" s="680"/>
      <c r="G15" s="680"/>
      <c r="H15" s="676">
        <f t="shared" si="0"/>
        <v>0</v>
      </c>
      <c r="I15" s="686"/>
      <c r="J15" s="676"/>
      <c r="K15" s="677"/>
      <c r="L15" s="677"/>
      <c r="M15" s="677"/>
      <c r="N15" s="677"/>
      <c r="O15" s="677"/>
      <c r="P15" s="677"/>
      <c r="Q15" s="677"/>
      <c r="R15" s="678"/>
    </row>
    <row r="16" spans="1:18" ht="18.75" x14ac:dyDescent="0.15">
      <c r="A16" s="679"/>
      <c r="B16" s="680"/>
      <c r="C16" s="680"/>
      <c r="D16" s="680"/>
      <c r="E16" s="680"/>
      <c r="F16" s="680"/>
      <c r="G16" s="680"/>
      <c r="H16" s="676">
        <f t="shared" si="0"/>
        <v>0</v>
      </c>
      <c r="I16" s="686"/>
      <c r="J16" s="676"/>
      <c r="K16" s="677"/>
      <c r="L16" s="677"/>
      <c r="M16" s="677"/>
      <c r="N16" s="677"/>
      <c r="O16" s="677"/>
      <c r="P16" s="677"/>
      <c r="Q16" s="677"/>
      <c r="R16" s="678"/>
    </row>
    <row r="17" spans="1:18" ht="18.75" x14ac:dyDescent="0.15">
      <c r="A17" s="681"/>
      <c r="B17" s="682"/>
      <c r="C17" s="682"/>
      <c r="D17" s="682"/>
      <c r="E17" s="682"/>
      <c r="F17" s="682"/>
      <c r="G17" s="682"/>
      <c r="H17" s="682">
        <f t="shared" si="0"/>
        <v>0</v>
      </c>
      <c r="I17" s="682"/>
      <c r="J17" s="683"/>
      <c r="K17" s="684"/>
      <c r="L17" s="684"/>
      <c r="M17" s="684"/>
      <c r="N17" s="684"/>
      <c r="O17" s="684"/>
      <c r="P17" s="684"/>
      <c r="Q17" s="684"/>
      <c r="R17" s="685"/>
    </row>
    <row r="18" spans="1:18" ht="18.75" x14ac:dyDescent="0.15">
      <c r="A18" s="272"/>
      <c r="B18" s="272"/>
      <c r="C18" s="272"/>
      <c r="D18" s="272"/>
      <c r="E18" s="272"/>
      <c r="F18" s="272"/>
      <c r="G18" s="272"/>
      <c r="H18" s="272"/>
      <c r="I18" s="272"/>
      <c r="J18" s="272"/>
      <c r="K18" s="272"/>
      <c r="L18" s="272"/>
      <c r="M18" s="272"/>
      <c r="N18" s="272"/>
      <c r="O18" s="272"/>
      <c r="P18" s="272"/>
      <c r="Q18" s="272"/>
      <c r="R18" s="272"/>
    </row>
    <row r="19" spans="1:18" ht="18.75" x14ac:dyDescent="0.15">
      <c r="A19" s="272" t="s">
        <v>140</v>
      </c>
      <c r="B19" s="272"/>
      <c r="C19" s="272" t="s">
        <v>141</v>
      </c>
      <c r="D19" s="272"/>
      <c r="E19" s="272"/>
      <c r="F19" s="272"/>
      <c r="G19" s="272"/>
      <c r="H19" s="272"/>
      <c r="I19" s="272"/>
      <c r="J19" s="272"/>
      <c r="K19" s="272"/>
      <c r="L19" s="272"/>
      <c r="M19" s="272"/>
      <c r="N19" s="272"/>
      <c r="O19" s="272"/>
      <c r="P19" s="272"/>
      <c r="Q19" s="272"/>
      <c r="R19" s="272"/>
    </row>
    <row r="20" spans="1:18" ht="18.75" x14ac:dyDescent="0.15">
      <c r="A20" s="698" t="s">
        <v>142</v>
      </c>
      <c r="B20" s="698"/>
      <c r="C20" s="698"/>
      <c r="D20" s="698" t="s">
        <v>143</v>
      </c>
      <c r="E20" s="698"/>
      <c r="F20" s="698" t="s">
        <v>144</v>
      </c>
      <c r="G20" s="698"/>
      <c r="H20" s="698" t="s">
        <v>145</v>
      </c>
      <c r="I20" s="698"/>
      <c r="J20" s="698" t="s">
        <v>146</v>
      </c>
      <c r="K20" s="698"/>
      <c r="L20" s="698" t="s">
        <v>147</v>
      </c>
      <c r="M20" s="698"/>
      <c r="N20" s="698"/>
      <c r="O20" s="698"/>
      <c r="P20" s="698"/>
      <c r="Q20" s="698"/>
      <c r="R20" s="698"/>
    </row>
    <row r="21" spans="1:18" ht="18.75" x14ac:dyDescent="0.15">
      <c r="A21" s="705"/>
      <c r="B21" s="699"/>
      <c r="C21" s="699"/>
      <c r="D21" s="699"/>
      <c r="E21" s="699"/>
      <c r="F21" s="699"/>
      <c r="G21" s="699"/>
      <c r="H21" s="699"/>
      <c r="I21" s="699"/>
      <c r="J21" s="699"/>
      <c r="K21" s="699"/>
      <c r="L21" s="699"/>
      <c r="M21" s="699"/>
      <c r="N21" s="699"/>
      <c r="O21" s="699"/>
      <c r="P21" s="699"/>
      <c r="Q21" s="699"/>
      <c r="R21" s="700"/>
    </row>
    <row r="22" spans="1:18" ht="18.75" x14ac:dyDescent="0.15">
      <c r="A22" s="679"/>
      <c r="B22" s="680"/>
      <c r="C22" s="680"/>
      <c r="D22" s="680"/>
      <c r="E22" s="680"/>
      <c r="F22" s="680"/>
      <c r="G22" s="680"/>
      <c r="H22" s="680"/>
      <c r="I22" s="680"/>
      <c r="J22" s="680"/>
      <c r="K22" s="680"/>
      <c r="L22" s="680"/>
      <c r="M22" s="680"/>
      <c r="N22" s="680"/>
      <c r="O22" s="680"/>
      <c r="P22" s="680"/>
      <c r="Q22" s="680"/>
      <c r="R22" s="687"/>
    </row>
    <row r="23" spans="1:18" ht="18.75" x14ac:dyDescent="0.15">
      <c r="A23" s="679"/>
      <c r="B23" s="680"/>
      <c r="C23" s="680"/>
      <c r="D23" s="680"/>
      <c r="E23" s="680"/>
      <c r="F23" s="680"/>
      <c r="G23" s="680"/>
      <c r="H23" s="680"/>
      <c r="I23" s="680"/>
      <c r="J23" s="680"/>
      <c r="K23" s="680"/>
      <c r="L23" s="680"/>
      <c r="M23" s="680"/>
      <c r="N23" s="680"/>
      <c r="O23" s="680"/>
      <c r="P23" s="680"/>
      <c r="Q23" s="680"/>
      <c r="R23" s="687"/>
    </row>
    <row r="24" spans="1:18" ht="18.75" x14ac:dyDescent="0.15">
      <c r="A24" s="679"/>
      <c r="B24" s="680"/>
      <c r="C24" s="680"/>
      <c r="D24" s="680"/>
      <c r="E24" s="680"/>
      <c r="F24" s="680"/>
      <c r="G24" s="680"/>
      <c r="H24" s="680"/>
      <c r="I24" s="680"/>
      <c r="J24" s="680"/>
      <c r="K24" s="680"/>
      <c r="L24" s="680"/>
      <c r="M24" s="680"/>
      <c r="N24" s="680"/>
      <c r="O24" s="680"/>
      <c r="P24" s="680"/>
      <c r="Q24" s="680"/>
      <c r="R24" s="687"/>
    </row>
    <row r="25" spans="1:18" ht="18.75" x14ac:dyDescent="0.15">
      <c r="A25" s="679"/>
      <c r="B25" s="680"/>
      <c r="C25" s="680"/>
      <c r="D25" s="680"/>
      <c r="E25" s="680"/>
      <c r="F25" s="680"/>
      <c r="G25" s="680"/>
      <c r="H25" s="680"/>
      <c r="I25" s="680"/>
      <c r="J25" s="680"/>
      <c r="K25" s="680"/>
      <c r="L25" s="680"/>
      <c r="M25" s="680"/>
      <c r="N25" s="680"/>
      <c r="O25" s="680"/>
      <c r="P25" s="680"/>
      <c r="Q25" s="680"/>
      <c r="R25" s="687"/>
    </row>
    <row r="26" spans="1:18" ht="18.75" x14ac:dyDescent="0.15">
      <c r="A26" s="679"/>
      <c r="B26" s="680"/>
      <c r="C26" s="680"/>
      <c r="D26" s="680"/>
      <c r="E26" s="680"/>
      <c r="F26" s="680"/>
      <c r="G26" s="680"/>
      <c r="H26" s="680"/>
      <c r="I26" s="680"/>
      <c r="J26" s="680"/>
      <c r="K26" s="680"/>
      <c r="L26" s="680"/>
      <c r="M26" s="680"/>
      <c r="N26" s="680"/>
      <c r="O26" s="680"/>
      <c r="P26" s="680"/>
      <c r="Q26" s="680"/>
      <c r="R26" s="687"/>
    </row>
    <row r="27" spans="1:18" ht="18.75" x14ac:dyDescent="0.15">
      <c r="A27" s="679"/>
      <c r="B27" s="680"/>
      <c r="C27" s="680"/>
      <c r="D27" s="680"/>
      <c r="E27" s="680"/>
      <c r="F27" s="680"/>
      <c r="G27" s="680"/>
      <c r="H27" s="680"/>
      <c r="I27" s="680"/>
      <c r="J27" s="680"/>
      <c r="K27" s="680"/>
      <c r="L27" s="680"/>
      <c r="M27" s="680"/>
      <c r="N27" s="680"/>
      <c r="O27" s="680"/>
      <c r="P27" s="680"/>
      <c r="Q27" s="680"/>
      <c r="R27" s="687"/>
    </row>
    <row r="28" spans="1:18" ht="18.75" x14ac:dyDescent="0.15">
      <c r="A28" s="679"/>
      <c r="B28" s="680"/>
      <c r="C28" s="680"/>
      <c r="D28" s="680"/>
      <c r="E28" s="680"/>
      <c r="F28" s="680"/>
      <c r="G28" s="680"/>
      <c r="H28" s="680"/>
      <c r="I28" s="680"/>
      <c r="J28" s="680"/>
      <c r="K28" s="680"/>
      <c r="L28" s="680"/>
      <c r="M28" s="680"/>
      <c r="N28" s="680"/>
      <c r="O28" s="680"/>
      <c r="P28" s="680"/>
      <c r="Q28" s="680"/>
      <c r="R28" s="687"/>
    </row>
    <row r="29" spans="1:18" ht="18.75" x14ac:dyDescent="0.15">
      <c r="A29" s="679"/>
      <c r="B29" s="680"/>
      <c r="C29" s="680"/>
      <c r="D29" s="680"/>
      <c r="E29" s="680"/>
      <c r="F29" s="680"/>
      <c r="G29" s="680"/>
      <c r="H29" s="680"/>
      <c r="I29" s="680"/>
      <c r="J29" s="680"/>
      <c r="K29" s="680"/>
      <c r="L29" s="680"/>
      <c r="M29" s="680"/>
      <c r="N29" s="680"/>
      <c r="O29" s="680"/>
      <c r="P29" s="680"/>
      <c r="Q29" s="680"/>
      <c r="R29" s="687"/>
    </row>
    <row r="30" spans="1:18" ht="18.75" x14ac:dyDescent="0.15">
      <c r="A30" s="679"/>
      <c r="B30" s="680"/>
      <c r="C30" s="680"/>
      <c r="D30" s="680"/>
      <c r="E30" s="680"/>
      <c r="F30" s="680"/>
      <c r="G30" s="680"/>
      <c r="H30" s="680"/>
      <c r="I30" s="680"/>
      <c r="J30" s="680"/>
      <c r="K30" s="680"/>
      <c r="L30" s="680"/>
      <c r="M30" s="680"/>
      <c r="N30" s="680"/>
      <c r="O30" s="680"/>
      <c r="P30" s="680"/>
      <c r="Q30" s="680"/>
      <c r="R30" s="687"/>
    </row>
    <row r="31" spans="1:18" ht="18.75" x14ac:dyDescent="0.15">
      <c r="A31" s="679"/>
      <c r="B31" s="680"/>
      <c r="C31" s="680"/>
      <c r="D31" s="680"/>
      <c r="E31" s="680"/>
      <c r="F31" s="680"/>
      <c r="G31" s="680"/>
      <c r="H31" s="680"/>
      <c r="I31" s="680"/>
      <c r="J31" s="680"/>
      <c r="K31" s="680"/>
      <c r="L31" s="680"/>
      <c r="M31" s="680"/>
      <c r="N31" s="680"/>
      <c r="O31" s="680"/>
      <c r="P31" s="680"/>
      <c r="Q31" s="680"/>
      <c r="R31" s="687"/>
    </row>
    <row r="32" spans="1:18" ht="18.75" x14ac:dyDescent="0.15">
      <c r="A32" s="679"/>
      <c r="B32" s="680"/>
      <c r="C32" s="680"/>
      <c r="D32" s="680"/>
      <c r="E32" s="680"/>
      <c r="F32" s="680"/>
      <c r="G32" s="680"/>
      <c r="H32" s="680"/>
      <c r="I32" s="680"/>
      <c r="J32" s="680"/>
      <c r="K32" s="680"/>
      <c r="L32" s="680"/>
      <c r="M32" s="680"/>
      <c r="N32" s="680"/>
      <c r="O32" s="680"/>
      <c r="P32" s="680"/>
      <c r="Q32" s="680"/>
      <c r="R32" s="687"/>
    </row>
    <row r="33" spans="1:18" ht="18.75" x14ac:dyDescent="0.15">
      <c r="A33" s="679"/>
      <c r="B33" s="680"/>
      <c r="C33" s="680"/>
      <c r="D33" s="680"/>
      <c r="E33" s="680"/>
      <c r="F33" s="680"/>
      <c r="G33" s="680"/>
      <c r="H33" s="680"/>
      <c r="I33" s="680"/>
      <c r="J33" s="680"/>
      <c r="K33" s="680"/>
      <c r="L33" s="680"/>
      <c r="M33" s="680"/>
      <c r="N33" s="680"/>
      <c r="O33" s="680"/>
      <c r="P33" s="680"/>
      <c r="Q33" s="680"/>
      <c r="R33" s="687"/>
    </row>
    <row r="34" spans="1:18" ht="18.75" x14ac:dyDescent="0.15">
      <c r="A34" s="679"/>
      <c r="B34" s="680"/>
      <c r="C34" s="680"/>
      <c r="D34" s="680"/>
      <c r="E34" s="680"/>
      <c r="F34" s="680"/>
      <c r="G34" s="680"/>
      <c r="H34" s="680"/>
      <c r="I34" s="680"/>
      <c r="J34" s="680"/>
      <c r="K34" s="680"/>
      <c r="L34" s="680"/>
      <c r="M34" s="680"/>
      <c r="N34" s="680"/>
      <c r="O34" s="680"/>
      <c r="P34" s="680"/>
      <c r="Q34" s="680"/>
      <c r="R34" s="687"/>
    </row>
    <row r="35" spans="1:18" ht="18.75" x14ac:dyDescent="0.15">
      <c r="A35" s="679"/>
      <c r="B35" s="680"/>
      <c r="C35" s="680"/>
      <c r="D35" s="680"/>
      <c r="E35" s="680"/>
      <c r="F35" s="680"/>
      <c r="G35" s="680"/>
      <c r="H35" s="680"/>
      <c r="I35" s="680"/>
      <c r="J35" s="680"/>
      <c r="K35" s="680"/>
      <c r="L35" s="680"/>
      <c r="M35" s="680"/>
      <c r="N35" s="680"/>
      <c r="O35" s="680"/>
      <c r="P35" s="680"/>
      <c r="Q35" s="680"/>
      <c r="R35" s="687"/>
    </row>
    <row r="36" spans="1:18" ht="18.75" x14ac:dyDescent="0.15">
      <c r="A36" s="679"/>
      <c r="B36" s="680"/>
      <c r="C36" s="680"/>
      <c r="D36" s="680"/>
      <c r="E36" s="680"/>
      <c r="F36" s="680"/>
      <c r="G36" s="680"/>
      <c r="H36" s="680"/>
      <c r="I36" s="680"/>
      <c r="J36" s="680"/>
      <c r="K36" s="680"/>
      <c r="L36" s="680"/>
      <c r="M36" s="680"/>
      <c r="N36" s="680"/>
      <c r="O36" s="680"/>
      <c r="P36" s="680"/>
      <c r="Q36" s="680"/>
      <c r="R36" s="687"/>
    </row>
    <row r="37" spans="1:18" ht="18.75" x14ac:dyDescent="0.15">
      <c r="A37" s="679"/>
      <c r="B37" s="680"/>
      <c r="C37" s="680"/>
      <c r="D37" s="680"/>
      <c r="E37" s="680"/>
      <c r="F37" s="680"/>
      <c r="G37" s="680"/>
      <c r="H37" s="680"/>
      <c r="I37" s="680"/>
      <c r="J37" s="680"/>
      <c r="K37" s="680"/>
      <c r="L37" s="680"/>
      <c r="M37" s="680"/>
      <c r="N37" s="680"/>
      <c r="O37" s="680"/>
      <c r="P37" s="680"/>
      <c r="Q37" s="680"/>
      <c r="R37" s="687"/>
    </row>
    <row r="38" spans="1:18" ht="18.75" x14ac:dyDescent="0.15">
      <c r="A38" s="679"/>
      <c r="B38" s="680"/>
      <c r="C38" s="680"/>
      <c r="D38" s="680"/>
      <c r="E38" s="680"/>
      <c r="F38" s="680"/>
      <c r="G38" s="680"/>
      <c r="H38" s="680"/>
      <c r="I38" s="680"/>
      <c r="J38" s="680"/>
      <c r="K38" s="680"/>
      <c r="L38" s="680"/>
      <c r="M38" s="680"/>
      <c r="N38" s="680"/>
      <c r="O38" s="680"/>
      <c r="P38" s="680"/>
      <c r="Q38" s="680"/>
      <c r="R38" s="687"/>
    </row>
    <row r="39" spans="1:18" ht="18.75" x14ac:dyDescent="0.15">
      <c r="A39" s="679"/>
      <c r="B39" s="680"/>
      <c r="C39" s="680"/>
      <c r="D39" s="680"/>
      <c r="E39" s="680"/>
      <c r="F39" s="680"/>
      <c r="G39" s="680"/>
      <c r="H39" s="680"/>
      <c r="I39" s="680"/>
      <c r="J39" s="680"/>
      <c r="K39" s="680"/>
      <c r="L39" s="680"/>
      <c r="M39" s="680"/>
      <c r="N39" s="680"/>
      <c r="O39" s="680"/>
      <c r="P39" s="680"/>
      <c r="Q39" s="680"/>
      <c r="R39" s="687"/>
    </row>
    <row r="40" spans="1:18" ht="18.75" x14ac:dyDescent="0.15">
      <c r="A40" s="679"/>
      <c r="B40" s="680"/>
      <c r="C40" s="680"/>
      <c r="D40" s="680"/>
      <c r="E40" s="680"/>
      <c r="F40" s="680"/>
      <c r="G40" s="680"/>
      <c r="H40" s="680"/>
      <c r="I40" s="680"/>
      <c r="J40" s="680"/>
      <c r="K40" s="680"/>
      <c r="L40" s="680"/>
      <c r="M40" s="680"/>
      <c r="N40" s="680"/>
      <c r="O40" s="680"/>
      <c r="P40" s="680"/>
      <c r="Q40" s="680"/>
      <c r="R40" s="687"/>
    </row>
    <row r="41" spans="1:18" ht="18.75" x14ac:dyDescent="0.15">
      <c r="A41" s="679"/>
      <c r="B41" s="680"/>
      <c r="C41" s="680"/>
      <c r="D41" s="680"/>
      <c r="E41" s="680"/>
      <c r="F41" s="680"/>
      <c r="G41" s="680"/>
      <c r="H41" s="680"/>
      <c r="I41" s="680"/>
      <c r="J41" s="680"/>
      <c r="K41" s="680"/>
      <c r="L41" s="680"/>
      <c r="M41" s="680"/>
      <c r="N41" s="680"/>
      <c r="O41" s="680"/>
      <c r="P41" s="680"/>
      <c r="Q41" s="680"/>
      <c r="R41" s="687"/>
    </row>
    <row r="42" spans="1:18" ht="18.75" x14ac:dyDescent="0.15">
      <c r="A42" s="679"/>
      <c r="B42" s="680"/>
      <c r="C42" s="680"/>
      <c r="D42" s="680"/>
      <c r="E42" s="680"/>
      <c r="F42" s="680"/>
      <c r="G42" s="680"/>
      <c r="H42" s="680"/>
      <c r="I42" s="680"/>
      <c r="J42" s="680"/>
      <c r="K42" s="680"/>
      <c r="L42" s="680"/>
      <c r="M42" s="680"/>
      <c r="N42" s="680"/>
      <c r="O42" s="680"/>
      <c r="P42" s="680"/>
      <c r="Q42" s="680"/>
      <c r="R42" s="687"/>
    </row>
    <row r="43" spans="1:18" ht="18.75" x14ac:dyDescent="0.15">
      <c r="A43" s="679"/>
      <c r="B43" s="680"/>
      <c r="C43" s="680"/>
      <c r="D43" s="680"/>
      <c r="E43" s="680"/>
      <c r="F43" s="680"/>
      <c r="G43" s="680"/>
      <c r="H43" s="680"/>
      <c r="I43" s="680"/>
      <c r="J43" s="680"/>
      <c r="K43" s="680"/>
      <c r="L43" s="680"/>
      <c r="M43" s="680"/>
      <c r="N43" s="680"/>
      <c r="O43" s="680"/>
      <c r="P43" s="680"/>
      <c r="Q43" s="680"/>
      <c r="R43" s="687"/>
    </row>
    <row r="44" spans="1:18" ht="18.75" x14ac:dyDescent="0.15">
      <c r="A44" s="679"/>
      <c r="B44" s="680"/>
      <c r="C44" s="680"/>
      <c r="D44" s="680"/>
      <c r="E44" s="680"/>
      <c r="F44" s="680"/>
      <c r="G44" s="680"/>
      <c r="H44" s="680"/>
      <c r="I44" s="680"/>
      <c r="J44" s="680"/>
      <c r="K44" s="680"/>
      <c r="L44" s="680"/>
      <c r="M44" s="680"/>
      <c r="N44" s="680"/>
      <c r="O44" s="680"/>
      <c r="P44" s="680"/>
      <c r="Q44" s="680"/>
      <c r="R44" s="687"/>
    </row>
    <row r="45" spans="1:18" ht="18.75" x14ac:dyDescent="0.15">
      <c r="A45" s="679"/>
      <c r="B45" s="680"/>
      <c r="C45" s="680"/>
      <c r="D45" s="680"/>
      <c r="E45" s="680"/>
      <c r="F45" s="680"/>
      <c r="G45" s="680"/>
      <c r="H45" s="680"/>
      <c r="I45" s="680"/>
      <c r="J45" s="680"/>
      <c r="K45" s="680"/>
      <c r="L45" s="680"/>
      <c r="M45" s="680"/>
      <c r="N45" s="680"/>
      <c r="O45" s="680"/>
      <c r="P45" s="680"/>
      <c r="Q45" s="680"/>
      <c r="R45" s="687"/>
    </row>
    <row r="46" spans="1:18" ht="18.75" x14ac:dyDescent="0.15">
      <c r="A46" s="679"/>
      <c r="B46" s="680"/>
      <c r="C46" s="680"/>
      <c r="D46" s="680"/>
      <c r="E46" s="680"/>
      <c r="F46" s="680"/>
      <c r="G46" s="680"/>
      <c r="H46" s="680"/>
      <c r="I46" s="680"/>
      <c r="J46" s="680"/>
      <c r="K46" s="680"/>
      <c r="L46" s="680"/>
      <c r="M46" s="680"/>
      <c r="N46" s="680"/>
      <c r="O46" s="680"/>
      <c r="P46" s="680"/>
      <c r="Q46" s="680"/>
      <c r="R46" s="687"/>
    </row>
    <row r="47" spans="1:18" ht="18.75" x14ac:dyDescent="0.15">
      <c r="A47" s="681"/>
      <c r="B47" s="682"/>
      <c r="C47" s="682"/>
      <c r="D47" s="682"/>
      <c r="E47" s="682"/>
      <c r="F47" s="682"/>
      <c r="G47" s="682"/>
      <c r="H47" s="682"/>
      <c r="I47" s="682"/>
      <c r="J47" s="682"/>
      <c r="K47" s="682"/>
      <c r="L47" s="682"/>
      <c r="M47" s="682"/>
      <c r="N47" s="682"/>
      <c r="O47" s="682"/>
      <c r="P47" s="682"/>
      <c r="Q47" s="682"/>
      <c r="R47" s="703"/>
    </row>
    <row r="48" spans="1:18" ht="18.75" x14ac:dyDescent="0.15">
      <c r="A48" s="272"/>
      <c r="B48" s="272"/>
      <c r="C48" s="272"/>
      <c r="D48" s="272"/>
      <c r="E48" s="272"/>
      <c r="F48" s="272"/>
      <c r="G48" s="272"/>
      <c r="H48" s="272"/>
      <c r="I48" s="272"/>
      <c r="J48" s="272"/>
      <c r="K48" s="272"/>
      <c r="L48" s="272"/>
      <c r="M48" s="272"/>
      <c r="N48" s="272"/>
      <c r="O48" s="272"/>
      <c r="P48" s="272"/>
      <c r="Q48" s="272"/>
      <c r="R48" s="272"/>
    </row>
    <row r="49" spans="1:18" ht="18.75" x14ac:dyDescent="0.15">
      <c r="A49" s="272" t="s">
        <v>148</v>
      </c>
      <c r="B49" s="272"/>
      <c r="C49" s="272" t="s">
        <v>134</v>
      </c>
      <c r="D49" s="272"/>
      <c r="E49" s="272"/>
      <c r="F49" s="272"/>
      <c r="G49" s="272"/>
      <c r="H49" s="272"/>
      <c r="I49" s="272"/>
      <c r="J49" s="272"/>
      <c r="K49" s="272"/>
      <c r="L49" s="272"/>
      <c r="M49" s="272"/>
      <c r="N49" s="272"/>
      <c r="O49" s="272"/>
      <c r="P49" s="272"/>
      <c r="Q49" s="272"/>
      <c r="R49" s="272"/>
    </row>
    <row r="50" spans="1:18" ht="18.75" x14ac:dyDescent="0.15">
      <c r="A50" s="698" t="s">
        <v>149</v>
      </c>
      <c r="B50" s="698"/>
      <c r="C50" s="698"/>
      <c r="D50" s="698" t="s">
        <v>136</v>
      </c>
      <c r="E50" s="698"/>
      <c r="F50" s="698" t="s">
        <v>137</v>
      </c>
      <c r="G50" s="698"/>
      <c r="H50" s="698" t="s">
        <v>138</v>
      </c>
      <c r="I50" s="698"/>
      <c r="J50" s="698" t="s">
        <v>139</v>
      </c>
      <c r="K50" s="698"/>
      <c r="L50" s="698"/>
      <c r="M50" s="698"/>
      <c r="N50" s="698"/>
      <c r="O50" s="698"/>
      <c r="P50" s="698"/>
      <c r="Q50" s="698"/>
      <c r="R50" s="698"/>
    </row>
    <row r="51" spans="1:18" ht="18.75" x14ac:dyDescent="0.15">
      <c r="A51" s="691"/>
      <c r="B51" s="692"/>
      <c r="C51" s="693"/>
      <c r="D51" s="694"/>
      <c r="E51" s="693"/>
      <c r="F51" s="694"/>
      <c r="G51" s="693"/>
      <c r="H51" s="694">
        <f t="shared" ref="H51:H61" si="1">D51*F51</f>
        <v>0</v>
      </c>
      <c r="I51" s="693"/>
      <c r="J51" s="694"/>
      <c r="K51" s="692"/>
      <c r="L51" s="692"/>
      <c r="M51" s="692"/>
      <c r="N51" s="692"/>
      <c r="O51" s="692"/>
      <c r="P51" s="692"/>
      <c r="Q51" s="692"/>
      <c r="R51" s="704"/>
    </row>
    <row r="52" spans="1:18" ht="18.75" x14ac:dyDescent="0.15">
      <c r="A52" s="674"/>
      <c r="B52" s="675"/>
      <c r="C52" s="675"/>
      <c r="D52" s="675"/>
      <c r="E52" s="675"/>
      <c r="F52" s="675"/>
      <c r="G52" s="675"/>
      <c r="H52" s="675">
        <f t="shared" si="1"/>
        <v>0</v>
      </c>
      <c r="I52" s="675"/>
      <c r="J52" s="688"/>
      <c r="K52" s="689"/>
      <c r="L52" s="689"/>
      <c r="M52" s="689"/>
      <c r="N52" s="689"/>
      <c r="O52" s="689"/>
      <c r="P52" s="689"/>
      <c r="Q52" s="689"/>
      <c r="R52" s="690"/>
    </row>
    <row r="53" spans="1:18" ht="18.75" x14ac:dyDescent="0.15">
      <c r="A53" s="679"/>
      <c r="B53" s="680"/>
      <c r="C53" s="680"/>
      <c r="D53" s="680"/>
      <c r="E53" s="680"/>
      <c r="F53" s="680"/>
      <c r="G53" s="680"/>
      <c r="H53" s="676">
        <f t="shared" si="1"/>
        <v>0</v>
      </c>
      <c r="I53" s="686"/>
      <c r="J53" s="676"/>
      <c r="K53" s="677"/>
      <c r="L53" s="677"/>
      <c r="M53" s="677"/>
      <c r="N53" s="677"/>
      <c r="O53" s="677"/>
      <c r="P53" s="677"/>
      <c r="Q53" s="677"/>
      <c r="R53" s="678"/>
    </row>
    <row r="54" spans="1:18" ht="18.75" x14ac:dyDescent="0.15">
      <c r="A54" s="679"/>
      <c r="B54" s="680"/>
      <c r="C54" s="680"/>
      <c r="D54" s="680"/>
      <c r="E54" s="680"/>
      <c r="F54" s="680"/>
      <c r="G54" s="680"/>
      <c r="H54" s="676">
        <f t="shared" si="1"/>
        <v>0</v>
      </c>
      <c r="I54" s="686"/>
      <c r="J54" s="676"/>
      <c r="K54" s="677"/>
      <c r="L54" s="677"/>
      <c r="M54" s="677"/>
      <c r="N54" s="677"/>
      <c r="O54" s="677"/>
      <c r="P54" s="677"/>
      <c r="Q54" s="677"/>
      <c r="R54" s="678"/>
    </row>
    <row r="55" spans="1:18" ht="18.75" x14ac:dyDescent="0.15">
      <c r="A55" s="679"/>
      <c r="B55" s="680"/>
      <c r="C55" s="680"/>
      <c r="D55" s="680"/>
      <c r="E55" s="680"/>
      <c r="F55" s="680"/>
      <c r="G55" s="680"/>
      <c r="H55" s="676">
        <f t="shared" si="1"/>
        <v>0</v>
      </c>
      <c r="I55" s="686"/>
      <c r="J55" s="676"/>
      <c r="K55" s="677"/>
      <c r="L55" s="677"/>
      <c r="M55" s="677"/>
      <c r="N55" s="677"/>
      <c r="O55" s="677"/>
      <c r="P55" s="677"/>
      <c r="Q55" s="677"/>
      <c r="R55" s="678"/>
    </row>
    <row r="56" spans="1:18" ht="18.75" x14ac:dyDescent="0.15">
      <c r="A56" s="679"/>
      <c r="B56" s="680"/>
      <c r="C56" s="680"/>
      <c r="D56" s="680"/>
      <c r="E56" s="680"/>
      <c r="F56" s="680"/>
      <c r="G56" s="680"/>
      <c r="H56" s="676">
        <f t="shared" si="1"/>
        <v>0</v>
      </c>
      <c r="I56" s="686"/>
      <c r="J56" s="676"/>
      <c r="K56" s="677"/>
      <c r="L56" s="677"/>
      <c r="M56" s="677"/>
      <c r="N56" s="677"/>
      <c r="O56" s="677"/>
      <c r="P56" s="677"/>
      <c r="Q56" s="677"/>
      <c r="R56" s="678"/>
    </row>
    <row r="57" spans="1:18" ht="18.75" x14ac:dyDescent="0.15">
      <c r="A57" s="679"/>
      <c r="B57" s="680"/>
      <c r="C57" s="680"/>
      <c r="D57" s="680"/>
      <c r="E57" s="680"/>
      <c r="F57" s="680"/>
      <c r="G57" s="680"/>
      <c r="H57" s="676">
        <f t="shared" si="1"/>
        <v>0</v>
      </c>
      <c r="I57" s="686"/>
      <c r="J57" s="676"/>
      <c r="K57" s="677"/>
      <c r="L57" s="677"/>
      <c r="M57" s="677"/>
      <c r="N57" s="677"/>
      <c r="O57" s="677"/>
      <c r="P57" s="677"/>
      <c r="Q57" s="677"/>
      <c r="R57" s="678"/>
    </row>
    <row r="58" spans="1:18" ht="18.75" x14ac:dyDescent="0.15">
      <c r="A58" s="679"/>
      <c r="B58" s="680"/>
      <c r="C58" s="680"/>
      <c r="D58" s="680"/>
      <c r="E58" s="680"/>
      <c r="F58" s="680"/>
      <c r="G58" s="680"/>
      <c r="H58" s="676">
        <f t="shared" si="1"/>
        <v>0</v>
      </c>
      <c r="I58" s="686"/>
      <c r="J58" s="676"/>
      <c r="K58" s="677"/>
      <c r="L58" s="677"/>
      <c r="M58" s="677"/>
      <c r="N58" s="677"/>
      <c r="O58" s="677"/>
      <c r="P58" s="677"/>
      <c r="Q58" s="677"/>
      <c r="R58" s="678"/>
    </row>
    <row r="59" spans="1:18" ht="18.75" x14ac:dyDescent="0.15">
      <c r="A59" s="679"/>
      <c r="B59" s="680"/>
      <c r="C59" s="680"/>
      <c r="D59" s="680"/>
      <c r="E59" s="680"/>
      <c r="F59" s="680"/>
      <c r="G59" s="680"/>
      <c r="H59" s="676">
        <f t="shared" si="1"/>
        <v>0</v>
      </c>
      <c r="I59" s="686"/>
      <c r="J59" s="676"/>
      <c r="K59" s="677"/>
      <c r="L59" s="677"/>
      <c r="M59" s="677"/>
      <c r="N59" s="677"/>
      <c r="O59" s="677"/>
      <c r="P59" s="677"/>
      <c r="Q59" s="677"/>
      <c r="R59" s="678"/>
    </row>
    <row r="60" spans="1:18" ht="18.75" x14ac:dyDescent="0.15">
      <c r="A60" s="679"/>
      <c r="B60" s="680"/>
      <c r="C60" s="680"/>
      <c r="D60" s="680"/>
      <c r="E60" s="680"/>
      <c r="F60" s="680"/>
      <c r="G60" s="680"/>
      <c r="H60" s="676">
        <f t="shared" si="1"/>
        <v>0</v>
      </c>
      <c r="I60" s="686"/>
      <c r="J60" s="676"/>
      <c r="K60" s="677"/>
      <c r="L60" s="677"/>
      <c r="M60" s="677"/>
      <c r="N60" s="677"/>
      <c r="O60" s="677"/>
      <c r="P60" s="677"/>
      <c r="Q60" s="677"/>
      <c r="R60" s="678"/>
    </row>
    <row r="61" spans="1:18" ht="18.75" x14ac:dyDescent="0.15">
      <c r="A61" s="681"/>
      <c r="B61" s="682"/>
      <c r="C61" s="682"/>
      <c r="D61" s="682"/>
      <c r="E61" s="682"/>
      <c r="F61" s="682"/>
      <c r="G61" s="682"/>
      <c r="H61" s="682">
        <f t="shared" si="1"/>
        <v>0</v>
      </c>
      <c r="I61" s="682"/>
      <c r="J61" s="683"/>
      <c r="K61" s="684"/>
      <c r="L61" s="684"/>
      <c r="M61" s="684"/>
      <c r="N61" s="684"/>
      <c r="O61" s="684"/>
      <c r="P61" s="684"/>
      <c r="Q61" s="684"/>
      <c r="R61" s="685"/>
    </row>
  </sheetData>
  <mergeCells count="285">
    <mergeCell ref="A60:C60"/>
    <mergeCell ref="D60:E60"/>
    <mergeCell ref="F60:G60"/>
    <mergeCell ref="H60:I60"/>
    <mergeCell ref="J60:R60"/>
    <mergeCell ref="A61:C61"/>
    <mergeCell ref="D61:E61"/>
    <mergeCell ref="F61:G61"/>
    <mergeCell ref="H61:I61"/>
    <mergeCell ref="J61:R61"/>
    <mergeCell ref="A58:C58"/>
    <mergeCell ref="D58:E58"/>
    <mergeCell ref="F58:G58"/>
    <mergeCell ref="H58:I58"/>
    <mergeCell ref="J58:R58"/>
    <mergeCell ref="A59:C59"/>
    <mergeCell ref="D59:E59"/>
    <mergeCell ref="F59:G59"/>
    <mergeCell ref="H59:I59"/>
    <mergeCell ref="J59:R59"/>
    <mergeCell ref="A56:C56"/>
    <mergeCell ref="D56:E56"/>
    <mergeCell ref="F56:G56"/>
    <mergeCell ref="H56:I56"/>
    <mergeCell ref="J56:R56"/>
    <mergeCell ref="A57:C57"/>
    <mergeCell ref="D57:E57"/>
    <mergeCell ref="F57:G57"/>
    <mergeCell ref="H57:I57"/>
    <mergeCell ref="J57:R57"/>
    <mergeCell ref="A54:C54"/>
    <mergeCell ref="D54:E54"/>
    <mergeCell ref="F54:G54"/>
    <mergeCell ref="H54:I54"/>
    <mergeCell ref="J54:R54"/>
    <mergeCell ref="A55:C55"/>
    <mergeCell ref="D55:E55"/>
    <mergeCell ref="F55:G55"/>
    <mergeCell ref="H55:I55"/>
    <mergeCell ref="J55:R55"/>
    <mergeCell ref="A52:C52"/>
    <mergeCell ref="D52:E52"/>
    <mergeCell ref="F52:G52"/>
    <mergeCell ref="H52:I52"/>
    <mergeCell ref="J52:R52"/>
    <mergeCell ref="A53:C53"/>
    <mergeCell ref="D53:E53"/>
    <mergeCell ref="F53:G53"/>
    <mergeCell ref="H53:I53"/>
    <mergeCell ref="J53:R53"/>
    <mergeCell ref="A50:C50"/>
    <mergeCell ref="D50:E50"/>
    <mergeCell ref="F50:G50"/>
    <mergeCell ref="H50:I50"/>
    <mergeCell ref="J50:R50"/>
    <mergeCell ref="A51:C51"/>
    <mergeCell ref="D51:E51"/>
    <mergeCell ref="F51:G51"/>
    <mergeCell ref="H51:I51"/>
    <mergeCell ref="J51:R51"/>
    <mergeCell ref="A47:C47"/>
    <mergeCell ref="D47:E47"/>
    <mergeCell ref="F47:G47"/>
    <mergeCell ref="H47:I47"/>
    <mergeCell ref="J47:K47"/>
    <mergeCell ref="L47:R47"/>
    <mergeCell ref="A46:C46"/>
    <mergeCell ref="D46:E46"/>
    <mergeCell ref="F46:G46"/>
    <mergeCell ref="H46:I46"/>
    <mergeCell ref="J46:K46"/>
    <mergeCell ref="L46:R46"/>
    <mergeCell ref="A45:C45"/>
    <mergeCell ref="D45:E45"/>
    <mergeCell ref="F45:G45"/>
    <mergeCell ref="H45:I45"/>
    <mergeCell ref="J45:K45"/>
    <mergeCell ref="L45:R45"/>
    <mergeCell ref="A44:C44"/>
    <mergeCell ref="D44:E44"/>
    <mergeCell ref="F44:G44"/>
    <mergeCell ref="H44:I44"/>
    <mergeCell ref="J44:K44"/>
    <mergeCell ref="L44:R44"/>
    <mergeCell ref="A43:C43"/>
    <mergeCell ref="D43:E43"/>
    <mergeCell ref="F43:G43"/>
    <mergeCell ref="H43:I43"/>
    <mergeCell ref="J43:K43"/>
    <mergeCell ref="L43:R43"/>
    <mergeCell ref="A42:C42"/>
    <mergeCell ref="D42:E42"/>
    <mergeCell ref="F42:G42"/>
    <mergeCell ref="H42:I42"/>
    <mergeCell ref="J42:K42"/>
    <mergeCell ref="L42:R42"/>
    <mergeCell ref="A41:C41"/>
    <mergeCell ref="D41:E41"/>
    <mergeCell ref="F41:G41"/>
    <mergeCell ref="H41:I41"/>
    <mergeCell ref="J41:K41"/>
    <mergeCell ref="L41:R41"/>
    <mergeCell ref="A40:C40"/>
    <mergeCell ref="D40:E40"/>
    <mergeCell ref="F40:G40"/>
    <mergeCell ref="H40:I40"/>
    <mergeCell ref="J40:K40"/>
    <mergeCell ref="L40:R40"/>
    <mergeCell ref="A39:C39"/>
    <mergeCell ref="D39:E39"/>
    <mergeCell ref="F39:G39"/>
    <mergeCell ref="H39:I39"/>
    <mergeCell ref="J39:K39"/>
    <mergeCell ref="L39:R39"/>
    <mergeCell ref="A38:C38"/>
    <mergeCell ref="D38:E38"/>
    <mergeCell ref="F38:G38"/>
    <mergeCell ref="H38:I38"/>
    <mergeCell ref="J38:K38"/>
    <mergeCell ref="L38:R38"/>
    <mergeCell ref="A37:C37"/>
    <mergeCell ref="D37:E37"/>
    <mergeCell ref="F37:G37"/>
    <mergeCell ref="H37:I37"/>
    <mergeCell ref="J37:K37"/>
    <mergeCell ref="L37:R37"/>
    <mergeCell ref="A36:C36"/>
    <mergeCell ref="D36:E36"/>
    <mergeCell ref="F36:G36"/>
    <mergeCell ref="H36:I36"/>
    <mergeCell ref="J36:K36"/>
    <mergeCell ref="L36:R36"/>
    <mergeCell ref="A35:C35"/>
    <mergeCell ref="D35:E35"/>
    <mergeCell ref="F35:G35"/>
    <mergeCell ref="H35:I35"/>
    <mergeCell ref="J35:K35"/>
    <mergeCell ref="L35:R35"/>
    <mergeCell ref="A34:C34"/>
    <mergeCell ref="D34:E34"/>
    <mergeCell ref="F34:G34"/>
    <mergeCell ref="H34:I34"/>
    <mergeCell ref="J34:K34"/>
    <mergeCell ref="L34:R34"/>
    <mergeCell ref="A33:C33"/>
    <mergeCell ref="D33:E33"/>
    <mergeCell ref="F33:G33"/>
    <mergeCell ref="H33:I33"/>
    <mergeCell ref="J33:K33"/>
    <mergeCell ref="L33:R33"/>
    <mergeCell ref="A32:C32"/>
    <mergeCell ref="D32:E32"/>
    <mergeCell ref="F32:G32"/>
    <mergeCell ref="H32:I32"/>
    <mergeCell ref="J32:K32"/>
    <mergeCell ref="L32:R32"/>
    <mergeCell ref="A31:C31"/>
    <mergeCell ref="D31:E31"/>
    <mergeCell ref="F31:G31"/>
    <mergeCell ref="H31:I31"/>
    <mergeCell ref="J31:K31"/>
    <mergeCell ref="L31:R31"/>
    <mergeCell ref="A30:C30"/>
    <mergeCell ref="D30:E30"/>
    <mergeCell ref="F30:G30"/>
    <mergeCell ref="H30:I30"/>
    <mergeCell ref="J30:K30"/>
    <mergeCell ref="L30:R30"/>
    <mergeCell ref="A29:C29"/>
    <mergeCell ref="D29:E29"/>
    <mergeCell ref="F29:G29"/>
    <mergeCell ref="H29:I29"/>
    <mergeCell ref="J29:K29"/>
    <mergeCell ref="L29:R29"/>
    <mergeCell ref="A28:C28"/>
    <mergeCell ref="D28:E28"/>
    <mergeCell ref="F28:G28"/>
    <mergeCell ref="H28:I28"/>
    <mergeCell ref="J28:K28"/>
    <mergeCell ref="L28:R28"/>
    <mergeCell ref="A27:C27"/>
    <mergeCell ref="D27:E27"/>
    <mergeCell ref="F27:G27"/>
    <mergeCell ref="H27:I27"/>
    <mergeCell ref="J27:K27"/>
    <mergeCell ref="L27:R27"/>
    <mergeCell ref="A26:C26"/>
    <mergeCell ref="D26:E26"/>
    <mergeCell ref="F26:G26"/>
    <mergeCell ref="H26:I26"/>
    <mergeCell ref="J26:K26"/>
    <mergeCell ref="L26:R26"/>
    <mergeCell ref="A25:C25"/>
    <mergeCell ref="D25:E25"/>
    <mergeCell ref="F25:G25"/>
    <mergeCell ref="H25:I25"/>
    <mergeCell ref="J25:K25"/>
    <mergeCell ref="L25:R25"/>
    <mergeCell ref="A24:C24"/>
    <mergeCell ref="D24:E24"/>
    <mergeCell ref="F24:G24"/>
    <mergeCell ref="H24:I24"/>
    <mergeCell ref="J24:K24"/>
    <mergeCell ref="L24:R24"/>
    <mergeCell ref="A23:C23"/>
    <mergeCell ref="D23:E23"/>
    <mergeCell ref="F23:G23"/>
    <mergeCell ref="H23:I23"/>
    <mergeCell ref="J23:K23"/>
    <mergeCell ref="L23:R23"/>
    <mergeCell ref="A22:C22"/>
    <mergeCell ref="D22:E22"/>
    <mergeCell ref="F22:G22"/>
    <mergeCell ref="H22:I22"/>
    <mergeCell ref="J22:K22"/>
    <mergeCell ref="L22:R22"/>
    <mergeCell ref="A17:C17"/>
    <mergeCell ref="D17:E17"/>
    <mergeCell ref="F17:G17"/>
    <mergeCell ref="H17:I17"/>
    <mergeCell ref="J17:R17"/>
    <mergeCell ref="A21:C21"/>
    <mergeCell ref="D21:E21"/>
    <mergeCell ref="F21:G21"/>
    <mergeCell ref="H21:I21"/>
    <mergeCell ref="J21:K21"/>
    <mergeCell ref="L21:R21"/>
    <mergeCell ref="A20:C20"/>
    <mergeCell ref="D20:E20"/>
    <mergeCell ref="F20:G20"/>
    <mergeCell ref="H20:I20"/>
    <mergeCell ref="J20:K20"/>
    <mergeCell ref="L20:R20"/>
    <mergeCell ref="A15:C15"/>
    <mergeCell ref="D15:E15"/>
    <mergeCell ref="F15:G15"/>
    <mergeCell ref="H15:I15"/>
    <mergeCell ref="J15:R15"/>
    <mergeCell ref="A16:C16"/>
    <mergeCell ref="D16:E16"/>
    <mergeCell ref="F16:G16"/>
    <mergeCell ref="H16:I16"/>
    <mergeCell ref="J16:R16"/>
    <mergeCell ref="A13:C13"/>
    <mergeCell ref="D13:E13"/>
    <mergeCell ref="F13:G13"/>
    <mergeCell ref="H13:I13"/>
    <mergeCell ref="J13:R13"/>
    <mergeCell ref="A14:C14"/>
    <mergeCell ref="D14:E14"/>
    <mergeCell ref="F14:G14"/>
    <mergeCell ref="H14:I14"/>
    <mergeCell ref="J14:R14"/>
    <mergeCell ref="A11:C11"/>
    <mergeCell ref="D11:E11"/>
    <mergeCell ref="F11:G11"/>
    <mergeCell ref="H11:I11"/>
    <mergeCell ref="J11:R11"/>
    <mergeCell ref="A12:C12"/>
    <mergeCell ref="D12:E12"/>
    <mergeCell ref="F12:G12"/>
    <mergeCell ref="H12:I12"/>
    <mergeCell ref="J12:R12"/>
    <mergeCell ref="A9:C9"/>
    <mergeCell ref="D9:E9"/>
    <mergeCell ref="F9:G9"/>
    <mergeCell ref="H9:I9"/>
    <mergeCell ref="J9:R9"/>
    <mergeCell ref="A10:C10"/>
    <mergeCell ref="D10:E10"/>
    <mergeCell ref="F10:G10"/>
    <mergeCell ref="H10:I10"/>
    <mergeCell ref="J10:R10"/>
    <mergeCell ref="A2:R3"/>
    <mergeCell ref="O4:R4"/>
    <mergeCell ref="A7:C7"/>
    <mergeCell ref="D7:E7"/>
    <mergeCell ref="F7:G7"/>
    <mergeCell ref="H7:I7"/>
    <mergeCell ref="J7:R7"/>
    <mergeCell ref="A8:C8"/>
    <mergeCell ref="D8:E8"/>
    <mergeCell ref="F8:G8"/>
    <mergeCell ref="H8:I8"/>
    <mergeCell ref="J8:R8"/>
  </mergeCells>
  <phoneticPr fontId="3"/>
  <pageMargins left="0.7" right="0.7" top="0.75" bottom="0.75" header="0.3" footer="0.3"/>
  <pageSetup paperSize="9" scale="4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53582-5251-4EFE-9F5B-237CBF80A1E7}">
  <dimension ref="A1:O50"/>
  <sheetViews>
    <sheetView view="pageBreakPreview" topLeftCell="A25" zoomScale="80" zoomScaleNormal="80" zoomScaleSheetLayoutView="80" workbookViewId="0">
      <selection activeCell="C19" sqref="C19"/>
    </sheetView>
  </sheetViews>
  <sheetFormatPr defaultColWidth="9" defaultRowHeight="13.5" x14ac:dyDescent="0.15"/>
  <cols>
    <col min="1" max="1" width="2.125" style="4" customWidth="1"/>
    <col min="2" max="2" width="10.75" style="4" customWidth="1"/>
    <col min="3" max="3" width="13" style="4" customWidth="1"/>
    <col min="4" max="4" width="27.375" style="4" customWidth="1"/>
    <col min="5" max="5" width="8" style="4" customWidth="1"/>
    <col min="6" max="6" width="12.625" style="4" bestFit="1" customWidth="1"/>
    <col min="7" max="7" width="16.125" style="4" customWidth="1"/>
    <col min="8" max="8" width="7.75" style="4" customWidth="1"/>
    <col min="9" max="9" width="13.625" style="4" customWidth="1"/>
    <col min="10" max="15" width="12.375" style="4" customWidth="1"/>
    <col min="16" max="16384" width="9" style="4"/>
  </cols>
  <sheetData>
    <row r="1" spans="1:15" s="17" customFormat="1" ht="17.25" x14ac:dyDescent="0.2">
      <c r="A1" s="1"/>
      <c r="B1" s="1"/>
      <c r="C1" s="1"/>
      <c r="D1" s="1"/>
      <c r="E1" s="1"/>
      <c r="F1" s="7"/>
      <c r="G1" s="7" t="s">
        <v>31</v>
      </c>
      <c r="H1" s="8"/>
      <c r="I1" s="8"/>
      <c r="J1" s="1"/>
      <c r="K1" s="1"/>
      <c r="L1" s="1"/>
      <c r="M1" s="1"/>
      <c r="N1" s="1"/>
      <c r="O1" s="1"/>
    </row>
    <row r="2" spans="1:15" ht="15" customHeight="1" thickBot="1" x14ac:dyDescent="0.25">
      <c r="A2" s="1"/>
      <c r="B2" s="1"/>
      <c r="C2" s="1"/>
      <c r="D2" s="1"/>
      <c r="E2" s="1"/>
      <c r="F2" s="7"/>
      <c r="G2" s="7"/>
      <c r="H2" s="7"/>
      <c r="I2" s="1"/>
      <c r="J2" s="1"/>
      <c r="K2" s="1"/>
      <c r="L2" s="1"/>
      <c r="M2" s="1"/>
      <c r="N2" s="1"/>
      <c r="O2" s="9" t="s">
        <v>1</v>
      </c>
    </row>
    <row r="3" spans="1:15" ht="21" customHeight="1" x14ac:dyDescent="0.15">
      <c r="A3" s="1"/>
      <c r="B3" s="1"/>
      <c r="C3" s="629" t="s">
        <v>32</v>
      </c>
      <c r="D3" s="617" t="s">
        <v>33</v>
      </c>
      <c r="E3" s="617" t="s">
        <v>34</v>
      </c>
      <c r="F3" s="617" t="s">
        <v>35</v>
      </c>
      <c r="G3" s="617" t="s">
        <v>36</v>
      </c>
      <c r="H3" s="617" t="s">
        <v>37</v>
      </c>
      <c r="I3" s="617" t="s">
        <v>13</v>
      </c>
      <c r="J3" s="621" t="s">
        <v>38</v>
      </c>
      <c r="K3" s="622"/>
      <c r="L3" s="622"/>
      <c r="M3" s="622"/>
      <c r="N3" s="622"/>
      <c r="O3" s="623"/>
    </row>
    <row r="4" spans="1:15" s="17" customFormat="1" ht="21" customHeight="1" x14ac:dyDescent="0.15">
      <c r="A4" s="1"/>
      <c r="B4" s="1"/>
      <c r="C4" s="630"/>
      <c r="D4" s="618"/>
      <c r="E4" s="618"/>
      <c r="F4" s="618"/>
      <c r="G4" s="618"/>
      <c r="H4" s="618"/>
      <c r="I4" s="618"/>
      <c r="J4" s="10" t="s">
        <v>39</v>
      </c>
      <c r="K4" s="11" t="s">
        <v>40</v>
      </c>
      <c r="L4" s="12" t="s">
        <v>41</v>
      </c>
      <c r="M4" s="12" t="s">
        <v>42</v>
      </c>
      <c r="N4" s="12" t="s">
        <v>43</v>
      </c>
      <c r="O4" s="13" t="s">
        <v>44</v>
      </c>
    </row>
    <row r="5" spans="1:15" s="17" customFormat="1" ht="21" customHeight="1" x14ac:dyDescent="0.15">
      <c r="A5" s="1"/>
      <c r="B5" s="1"/>
      <c r="C5" s="14" t="s">
        <v>45</v>
      </c>
      <c r="D5" s="143" t="s">
        <v>46</v>
      </c>
      <c r="E5" s="144" t="s">
        <v>47</v>
      </c>
      <c r="F5" s="144" t="s">
        <v>48</v>
      </c>
      <c r="G5" s="145" t="s">
        <v>49</v>
      </c>
      <c r="H5" s="148">
        <v>2</v>
      </c>
      <c r="I5" s="149">
        <f>O5</f>
        <v>172000</v>
      </c>
      <c r="J5" s="150">
        <v>22000</v>
      </c>
      <c r="K5" s="151">
        <v>36000</v>
      </c>
      <c r="L5" s="152">
        <v>24000</v>
      </c>
      <c r="M5" s="152">
        <v>80000</v>
      </c>
      <c r="N5" s="152">
        <v>10000</v>
      </c>
      <c r="O5" s="153">
        <f>J5+K5+L5+M5+N5</f>
        <v>172000</v>
      </c>
    </row>
    <row r="6" spans="1:15" s="1" customFormat="1" ht="21" customHeight="1" x14ac:dyDescent="0.15">
      <c r="C6" s="190"/>
      <c r="D6" s="143"/>
      <c r="E6" s="23" t="s">
        <v>50</v>
      </c>
      <c r="F6" s="23" t="s">
        <v>50</v>
      </c>
      <c r="G6" s="145" t="s">
        <v>51</v>
      </c>
      <c r="H6" s="148"/>
      <c r="I6" s="149"/>
      <c r="J6" s="150"/>
      <c r="K6" s="151"/>
      <c r="L6" s="152"/>
      <c r="M6" s="152"/>
      <c r="N6" s="152"/>
      <c r="O6" s="153">
        <f>J6+K6+L6+M6+N6</f>
        <v>0</v>
      </c>
    </row>
    <row r="7" spans="1:15" ht="21" customHeight="1" x14ac:dyDescent="0.15">
      <c r="A7" s="1"/>
      <c r="B7" s="1"/>
      <c r="C7" s="14"/>
      <c r="D7" s="15" t="s">
        <v>52</v>
      </c>
      <c r="E7" s="23" t="s">
        <v>53</v>
      </c>
      <c r="F7" s="23" t="s">
        <v>54</v>
      </c>
      <c r="G7" s="22" t="s">
        <v>51</v>
      </c>
      <c r="H7" s="87">
        <v>2</v>
      </c>
      <c r="I7" s="154">
        <f>O7</f>
        <v>20000</v>
      </c>
      <c r="J7" s="155">
        <v>20000</v>
      </c>
      <c r="K7" s="156"/>
      <c r="L7" s="157"/>
      <c r="M7" s="157"/>
      <c r="N7" s="157"/>
      <c r="O7" s="158">
        <f>J7+K7+L7+M7+N7</f>
        <v>20000</v>
      </c>
    </row>
    <row r="8" spans="1:15" ht="21" customHeight="1" x14ac:dyDescent="0.15">
      <c r="A8" s="1"/>
      <c r="B8" s="1"/>
      <c r="C8" s="14"/>
      <c r="D8" s="15"/>
      <c r="E8" s="23" t="s">
        <v>50</v>
      </c>
      <c r="F8" s="23" t="s">
        <v>50</v>
      </c>
      <c r="G8" s="22" t="s">
        <v>55</v>
      </c>
      <c r="H8" s="87"/>
      <c r="I8" s="154"/>
      <c r="J8" s="155"/>
      <c r="K8" s="156"/>
      <c r="L8" s="157"/>
      <c r="M8" s="157"/>
      <c r="N8" s="157"/>
      <c r="O8" s="158"/>
    </row>
    <row r="9" spans="1:15" ht="21" customHeight="1" x14ac:dyDescent="0.15">
      <c r="A9" s="1"/>
      <c r="B9" s="1"/>
      <c r="C9" s="14"/>
      <c r="D9" s="15" t="s">
        <v>56</v>
      </c>
      <c r="E9" s="23" t="s">
        <v>53</v>
      </c>
      <c r="F9" s="23" t="s">
        <v>57</v>
      </c>
      <c r="G9" s="22" t="s">
        <v>55</v>
      </c>
      <c r="H9" s="87">
        <v>3</v>
      </c>
      <c r="I9" s="154">
        <f>O9</f>
        <v>30900</v>
      </c>
      <c r="J9" s="155">
        <v>30900</v>
      </c>
      <c r="K9" s="156"/>
      <c r="L9" s="157"/>
      <c r="M9" s="157"/>
      <c r="N9" s="157"/>
      <c r="O9" s="158">
        <f>J9+K9+L9+M9+N9</f>
        <v>30900</v>
      </c>
    </row>
    <row r="10" spans="1:15" ht="21" customHeight="1" x14ac:dyDescent="0.15">
      <c r="A10" s="1"/>
      <c r="B10" s="1"/>
      <c r="C10" s="14"/>
      <c r="D10" s="15"/>
      <c r="E10" s="23" t="s">
        <v>50</v>
      </c>
      <c r="F10" s="23" t="s">
        <v>50</v>
      </c>
      <c r="G10" s="22" t="s">
        <v>58</v>
      </c>
      <c r="H10" s="87"/>
      <c r="I10" s="154"/>
      <c r="J10" s="155"/>
      <c r="K10" s="156"/>
      <c r="L10" s="157"/>
      <c r="M10" s="157"/>
      <c r="N10" s="157"/>
      <c r="O10" s="158"/>
    </row>
    <row r="11" spans="1:15" ht="21" customHeight="1" x14ac:dyDescent="0.15">
      <c r="A11" s="1"/>
      <c r="B11" s="1"/>
      <c r="C11" s="14"/>
      <c r="D11" s="15"/>
      <c r="E11" s="23" t="s">
        <v>50</v>
      </c>
      <c r="F11" s="23" t="s">
        <v>50</v>
      </c>
      <c r="G11" s="22" t="s">
        <v>59</v>
      </c>
      <c r="H11" s="87"/>
      <c r="I11" s="154"/>
      <c r="J11" s="155"/>
      <c r="K11" s="156"/>
      <c r="L11" s="157"/>
      <c r="M11" s="157"/>
      <c r="N11" s="157"/>
      <c r="O11" s="158"/>
    </row>
    <row r="12" spans="1:15" ht="21" customHeight="1" x14ac:dyDescent="0.15">
      <c r="A12" s="1"/>
      <c r="B12" s="1"/>
      <c r="C12" s="14"/>
      <c r="D12" s="15" t="s">
        <v>60</v>
      </c>
      <c r="E12" s="23" t="s">
        <v>61</v>
      </c>
      <c r="F12" s="23" t="s">
        <v>62</v>
      </c>
      <c r="G12" s="22" t="s">
        <v>63</v>
      </c>
      <c r="H12" s="87">
        <v>2</v>
      </c>
      <c r="I12" s="154">
        <f>O12</f>
        <v>58000</v>
      </c>
      <c r="J12" s="155">
        <v>58000</v>
      </c>
      <c r="K12" s="156"/>
      <c r="L12" s="157"/>
      <c r="M12" s="157"/>
      <c r="N12" s="157"/>
      <c r="O12" s="158">
        <f>J12+K12+L12+M12+N12</f>
        <v>58000</v>
      </c>
    </row>
    <row r="13" spans="1:15" ht="21" customHeight="1" x14ac:dyDescent="0.15">
      <c r="A13" s="1"/>
      <c r="B13" s="1"/>
      <c r="C13" s="14"/>
      <c r="D13" s="15"/>
      <c r="E13" s="23" t="s">
        <v>50</v>
      </c>
      <c r="F13" s="23" t="s">
        <v>50</v>
      </c>
      <c r="G13" s="22" t="s">
        <v>64</v>
      </c>
      <c r="H13" s="87"/>
      <c r="I13" s="154"/>
      <c r="J13" s="155"/>
      <c r="K13" s="156"/>
      <c r="L13" s="157"/>
      <c r="M13" s="157"/>
      <c r="N13" s="157"/>
      <c r="O13" s="158"/>
    </row>
    <row r="14" spans="1:15" ht="21" customHeight="1" x14ac:dyDescent="0.15">
      <c r="A14" s="1"/>
      <c r="B14" s="1"/>
      <c r="C14" s="14"/>
      <c r="D14" s="37" t="s">
        <v>65</v>
      </c>
      <c r="E14" s="23" t="s">
        <v>53</v>
      </c>
      <c r="F14" s="23" t="s">
        <v>66</v>
      </c>
      <c r="G14" s="22" t="s">
        <v>67</v>
      </c>
      <c r="H14" s="87">
        <v>1</v>
      </c>
      <c r="I14" s="154">
        <v>13200</v>
      </c>
      <c r="J14" s="155">
        <v>13200</v>
      </c>
      <c r="K14" s="156"/>
      <c r="L14" s="157"/>
      <c r="M14" s="157"/>
      <c r="N14" s="157"/>
      <c r="O14" s="158">
        <f>J14+K14+L14+M14+N14</f>
        <v>13200</v>
      </c>
    </row>
    <row r="15" spans="1:15" ht="21" customHeight="1" x14ac:dyDescent="0.15">
      <c r="A15" s="1"/>
      <c r="B15" s="1"/>
      <c r="C15" s="14"/>
      <c r="D15" s="15" t="s">
        <v>68</v>
      </c>
      <c r="E15" s="23" t="s">
        <v>53</v>
      </c>
      <c r="F15" s="23" t="s">
        <v>57</v>
      </c>
      <c r="G15" s="22" t="s">
        <v>69</v>
      </c>
      <c r="H15" s="87">
        <v>5</v>
      </c>
      <c r="I15" s="154">
        <f>O15</f>
        <v>100000</v>
      </c>
      <c r="J15" s="155">
        <v>100000</v>
      </c>
      <c r="K15" s="156"/>
      <c r="L15" s="157"/>
      <c r="M15" s="157"/>
      <c r="N15" s="157"/>
      <c r="O15" s="158">
        <f>J15+K15+L15+M15+N15</f>
        <v>100000</v>
      </c>
    </row>
    <row r="16" spans="1:15" ht="21" customHeight="1" x14ac:dyDescent="0.15">
      <c r="A16" s="1"/>
      <c r="B16" s="1"/>
      <c r="C16" s="14"/>
      <c r="D16" s="15"/>
      <c r="E16" s="23" t="s">
        <v>50</v>
      </c>
      <c r="F16" s="23" t="s">
        <v>50</v>
      </c>
      <c r="G16" s="22" t="s">
        <v>70</v>
      </c>
      <c r="H16" s="87"/>
      <c r="I16" s="154"/>
      <c r="J16" s="155"/>
      <c r="K16" s="156"/>
      <c r="L16" s="157"/>
      <c r="M16" s="157"/>
      <c r="N16" s="157"/>
      <c r="O16" s="158"/>
    </row>
    <row r="17" spans="1:15" ht="21" customHeight="1" x14ac:dyDescent="0.15">
      <c r="A17" s="1"/>
      <c r="B17" s="1"/>
      <c r="C17" s="14"/>
      <c r="D17" s="15" t="s">
        <v>71</v>
      </c>
      <c r="E17" s="23" t="s">
        <v>53</v>
      </c>
      <c r="F17" s="23" t="s">
        <v>72</v>
      </c>
      <c r="G17" s="22" t="s">
        <v>69</v>
      </c>
      <c r="H17" s="87">
        <v>1</v>
      </c>
      <c r="I17" s="154">
        <f>O17</f>
        <v>12000</v>
      </c>
      <c r="J17" s="155">
        <v>12000</v>
      </c>
      <c r="K17" s="156"/>
      <c r="L17" s="157"/>
      <c r="M17" s="157"/>
      <c r="N17" s="157"/>
      <c r="O17" s="158">
        <f t="shared" ref="O17:O24" si="0">J17+K17+L17+M17+N17</f>
        <v>12000</v>
      </c>
    </row>
    <row r="18" spans="1:15" ht="21" customHeight="1" x14ac:dyDescent="0.15">
      <c r="A18" s="1"/>
      <c r="B18" s="1"/>
      <c r="C18" s="14"/>
      <c r="D18" s="15" t="s">
        <v>73</v>
      </c>
      <c r="E18" s="23" t="s">
        <v>53</v>
      </c>
      <c r="F18" s="23" t="s">
        <v>72</v>
      </c>
      <c r="G18" s="145" t="s">
        <v>74</v>
      </c>
      <c r="H18" s="87">
        <v>1</v>
      </c>
      <c r="I18" s="154">
        <v>24480</v>
      </c>
      <c r="J18" s="155">
        <v>24480</v>
      </c>
      <c r="K18" s="156"/>
      <c r="L18" s="157"/>
      <c r="M18" s="157"/>
      <c r="N18" s="157"/>
      <c r="O18" s="158">
        <f t="shared" si="0"/>
        <v>24480</v>
      </c>
    </row>
    <row r="19" spans="1:15" ht="21" customHeight="1" x14ac:dyDescent="0.15">
      <c r="A19" s="1"/>
      <c r="B19" s="1"/>
      <c r="C19" s="14"/>
      <c r="D19" s="15" t="s">
        <v>75</v>
      </c>
      <c r="E19" s="23" t="s">
        <v>53</v>
      </c>
      <c r="F19" s="23" t="s">
        <v>48</v>
      </c>
      <c r="G19" s="22" t="s">
        <v>59</v>
      </c>
      <c r="H19" s="87">
        <v>1</v>
      </c>
      <c r="I19" s="154">
        <f>O19</f>
        <v>9000</v>
      </c>
      <c r="J19" s="155">
        <v>9000</v>
      </c>
      <c r="K19" s="156"/>
      <c r="L19" s="157"/>
      <c r="M19" s="157"/>
      <c r="N19" s="157"/>
      <c r="O19" s="158">
        <f t="shared" si="0"/>
        <v>9000</v>
      </c>
    </row>
    <row r="20" spans="1:15" ht="21" customHeight="1" x14ac:dyDescent="0.15">
      <c r="A20" s="1"/>
      <c r="B20" s="1"/>
      <c r="C20" s="14"/>
      <c r="D20" s="15" t="s">
        <v>76</v>
      </c>
      <c r="E20" s="23" t="s">
        <v>53</v>
      </c>
      <c r="F20" s="23" t="s">
        <v>77</v>
      </c>
      <c r="G20" s="22" t="s">
        <v>64</v>
      </c>
      <c r="H20" s="87">
        <v>1</v>
      </c>
      <c r="I20" s="154">
        <f>O20</f>
        <v>8000</v>
      </c>
      <c r="J20" s="155">
        <v>8000</v>
      </c>
      <c r="K20" s="156"/>
      <c r="L20" s="157"/>
      <c r="M20" s="157"/>
      <c r="N20" s="157"/>
      <c r="O20" s="158">
        <f t="shared" si="0"/>
        <v>8000</v>
      </c>
    </row>
    <row r="21" spans="1:15" ht="21" customHeight="1" x14ac:dyDescent="0.15">
      <c r="A21" s="1"/>
      <c r="B21" s="1"/>
      <c r="C21" s="14"/>
      <c r="D21" s="15" t="s">
        <v>78</v>
      </c>
      <c r="E21" s="23" t="s">
        <v>53</v>
      </c>
      <c r="F21" s="23" t="s">
        <v>79</v>
      </c>
      <c r="G21" s="22" t="s">
        <v>80</v>
      </c>
      <c r="H21" s="87">
        <v>1</v>
      </c>
      <c r="I21" s="154">
        <v>6160</v>
      </c>
      <c r="J21" s="155">
        <v>6160</v>
      </c>
      <c r="K21" s="156"/>
      <c r="L21" s="157"/>
      <c r="M21" s="157"/>
      <c r="N21" s="157"/>
      <c r="O21" s="158">
        <f t="shared" si="0"/>
        <v>6160</v>
      </c>
    </row>
    <row r="22" spans="1:15" ht="21" customHeight="1" x14ac:dyDescent="0.15">
      <c r="A22" s="1"/>
      <c r="B22" s="1"/>
      <c r="C22" s="14"/>
      <c r="D22" s="15" t="s">
        <v>81</v>
      </c>
      <c r="E22" s="23" t="s">
        <v>53</v>
      </c>
      <c r="F22" s="23" t="s">
        <v>82</v>
      </c>
      <c r="G22" s="23" t="s">
        <v>82</v>
      </c>
      <c r="H22" s="87">
        <v>2</v>
      </c>
      <c r="I22" s="154">
        <v>4752</v>
      </c>
      <c r="J22" s="155">
        <v>4752</v>
      </c>
      <c r="K22" s="156"/>
      <c r="L22" s="157"/>
      <c r="M22" s="157"/>
      <c r="N22" s="157"/>
      <c r="O22" s="158">
        <f t="shared" si="0"/>
        <v>4752</v>
      </c>
    </row>
    <row r="23" spans="1:15" ht="21" customHeight="1" x14ac:dyDescent="0.15">
      <c r="A23" s="1"/>
      <c r="B23" s="1"/>
      <c r="C23" s="14"/>
      <c r="D23" s="15" t="s">
        <v>83</v>
      </c>
      <c r="E23" s="23"/>
      <c r="F23" s="23"/>
      <c r="G23" s="22"/>
      <c r="H23" s="87">
        <v>18</v>
      </c>
      <c r="I23" s="154">
        <v>39600</v>
      </c>
      <c r="J23" s="155">
        <v>39600</v>
      </c>
      <c r="K23" s="156"/>
      <c r="L23" s="157"/>
      <c r="M23" s="157"/>
      <c r="N23" s="157"/>
      <c r="O23" s="158">
        <f t="shared" si="0"/>
        <v>39600</v>
      </c>
    </row>
    <row r="24" spans="1:15" ht="21" customHeight="1" x14ac:dyDescent="0.15">
      <c r="A24" s="1"/>
      <c r="B24" s="1"/>
      <c r="C24" s="14"/>
      <c r="D24" s="15" t="s">
        <v>84</v>
      </c>
      <c r="E24" s="23" t="s">
        <v>53</v>
      </c>
      <c r="F24" s="23" t="s">
        <v>82</v>
      </c>
      <c r="G24" s="22" t="s">
        <v>85</v>
      </c>
      <c r="H24" s="87">
        <v>2</v>
      </c>
      <c r="I24" s="154">
        <v>9000</v>
      </c>
      <c r="J24" s="155">
        <v>9000</v>
      </c>
      <c r="K24" s="156"/>
      <c r="L24" s="157"/>
      <c r="M24" s="157"/>
      <c r="N24" s="157"/>
      <c r="O24" s="158">
        <f t="shared" si="0"/>
        <v>9000</v>
      </c>
    </row>
    <row r="25" spans="1:15" ht="21" customHeight="1" thickBot="1" x14ac:dyDescent="0.2">
      <c r="A25" s="1"/>
      <c r="B25" s="1"/>
      <c r="C25" s="16"/>
      <c r="D25" s="164" t="s">
        <v>44</v>
      </c>
      <c r="E25" s="165"/>
      <c r="F25" s="165"/>
      <c r="G25" s="165"/>
      <c r="H25" s="166"/>
      <c r="I25" s="167">
        <f>SUM(I3:I24)</f>
        <v>507092</v>
      </c>
      <c r="J25" s="159">
        <f>SUM(J3:J24)</f>
        <v>357092</v>
      </c>
      <c r="K25" s="160">
        <f>SUM(K3:K23)</f>
        <v>36000</v>
      </c>
      <c r="L25" s="160">
        <f>SUM(L3:L23)</f>
        <v>24000</v>
      </c>
      <c r="M25" s="160">
        <f>SUM(M3:M23)</f>
        <v>80000</v>
      </c>
      <c r="N25" s="160">
        <f>SUM(N3:N23)</f>
        <v>10000</v>
      </c>
      <c r="O25" s="161">
        <f>SUM(O3:O24)</f>
        <v>507092</v>
      </c>
    </row>
    <row r="26" spans="1:15" ht="9.75" customHeight="1" x14ac:dyDescent="0.15">
      <c r="A26" s="1"/>
      <c r="B26" s="1"/>
      <c r="C26" s="162"/>
      <c r="D26" s="168"/>
      <c r="E26" s="169"/>
      <c r="F26" s="169"/>
      <c r="G26" s="169"/>
      <c r="H26" s="170"/>
      <c r="I26" s="171"/>
      <c r="J26" s="163"/>
      <c r="K26" s="163"/>
      <c r="L26" s="163"/>
      <c r="M26" s="163"/>
      <c r="N26" s="163"/>
      <c r="O26" s="163"/>
    </row>
    <row r="27" spans="1:15" ht="21.95" customHeight="1" x14ac:dyDescent="0.15">
      <c r="A27" s="18"/>
      <c r="B27" s="18"/>
      <c r="C27" s="18"/>
      <c r="D27" s="624" t="s">
        <v>86</v>
      </c>
      <c r="E27" s="625"/>
      <c r="F27" s="625"/>
      <c r="G27" s="625"/>
      <c r="H27" s="626"/>
      <c r="I27" s="170"/>
      <c r="J27" s="1"/>
      <c r="K27" s="1"/>
      <c r="L27" s="1"/>
      <c r="M27" s="1"/>
      <c r="N27" s="1"/>
      <c r="O27" s="1"/>
    </row>
    <row r="28" spans="1:15" ht="21.95" customHeight="1" x14ac:dyDescent="0.15">
      <c r="A28" s="18"/>
      <c r="B28" s="18"/>
      <c r="C28" s="18"/>
      <c r="D28" s="258" t="s">
        <v>87</v>
      </c>
      <c r="E28" s="29" t="s">
        <v>88</v>
      </c>
      <c r="F28" s="29" t="s">
        <v>89</v>
      </c>
      <c r="G28" s="619" t="s">
        <v>13</v>
      </c>
      <c r="H28" s="620"/>
      <c r="I28"/>
      <c r="J28" s="1"/>
      <c r="K28" s="1"/>
      <c r="L28" s="1"/>
      <c r="M28" s="1"/>
      <c r="N28" s="1"/>
      <c r="O28" s="1"/>
    </row>
    <row r="29" spans="1:15" ht="21.95" customHeight="1" x14ac:dyDescent="0.15">
      <c r="A29" s="18"/>
      <c r="B29" s="18"/>
      <c r="C29" s="18"/>
      <c r="D29" s="146" t="s">
        <v>90</v>
      </c>
      <c r="E29" s="29" t="s">
        <v>91</v>
      </c>
      <c r="F29" s="147" t="s">
        <v>92</v>
      </c>
      <c r="G29" s="627">
        <v>18480</v>
      </c>
      <c r="H29" s="628"/>
      <c r="I29" s="1"/>
      <c r="J29" s="1"/>
      <c r="K29" s="1"/>
      <c r="L29" s="1"/>
      <c r="M29" s="1"/>
      <c r="N29" s="1"/>
      <c r="O29" s="1"/>
    </row>
    <row r="30" spans="1:15" ht="21.95" customHeight="1" x14ac:dyDescent="0.15">
      <c r="A30" s="18"/>
      <c r="B30" s="18"/>
      <c r="C30" s="18"/>
      <c r="D30" s="27" t="s">
        <v>93</v>
      </c>
      <c r="E30" s="19" t="s">
        <v>94</v>
      </c>
      <c r="F30" s="20" t="s">
        <v>95</v>
      </c>
      <c r="G30" s="612">
        <v>12540</v>
      </c>
      <c r="H30" s="613"/>
      <c r="I30" s="1"/>
      <c r="J30" s="1"/>
      <c r="K30" s="1"/>
      <c r="L30" s="1"/>
      <c r="M30" s="1"/>
      <c r="N30" s="1"/>
      <c r="O30" s="1"/>
    </row>
    <row r="31" spans="1:15" ht="21.95" customHeight="1" x14ac:dyDescent="0.15">
      <c r="A31" s="18"/>
      <c r="B31" s="18"/>
      <c r="C31" s="18"/>
      <c r="D31" s="27" t="s">
        <v>96</v>
      </c>
      <c r="E31" s="19" t="s">
        <v>94</v>
      </c>
      <c r="F31" s="20" t="s">
        <v>95</v>
      </c>
      <c r="G31" s="612">
        <v>24200</v>
      </c>
      <c r="H31" s="613"/>
      <c r="I31" s="1"/>
      <c r="J31" s="1"/>
      <c r="K31" s="1"/>
      <c r="L31" s="1"/>
      <c r="M31" s="1"/>
      <c r="N31" s="1"/>
      <c r="O31" s="1"/>
    </row>
    <row r="32" spans="1:15" ht="21.95" customHeight="1" x14ac:dyDescent="0.15">
      <c r="A32" s="18"/>
      <c r="B32" s="18"/>
      <c r="C32" s="18"/>
      <c r="D32" s="191" t="s">
        <v>97</v>
      </c>
      <c r="E32" s="19"/>
      <c r="F32" s="20" t="s">
        <v>95</v>
      </c>
      <c r="G32" s="612">
        <v>2420</v>
      </c>
      <c r="H32" s="613"/>
      <c r="I32" s="1"/>
      <c r="J32" s="1"/>
      <c r="K32" s="1"/>
      <c r="L32" s="1"/>
      <c r="M32" s="1"/>
      <c r="N32" s="1"/>
      <c r="O32" s="1"/>
    </row>
    <row r="33" spans="1:15" ht="21.95" customHeight="1" x14ac:dyDescent="0.15">
      <c r="A33" s="18"/>
      <c r="B33" s="18"/>
      <c r="C33" s="18"/>
      <c r="D33" s="191" t="s">
        <v>98</v>
      </c>
      <c r="E33" s="19"/>
      <c r="F33" s="20" t="s">
        <v>95</v>
      </c>
      <c r="G33" s="612">
        <v>2420</v>
      </c>
      <c r="H33" s="613"/>
      <c r="I33" s="1"/>
      <c r="J33" s="1"/>
      <c r="K33" s="1"/>
      <c r="L33" s="1"/>
      <c r="M33" s="1"/>
      <c r="N33" s="1"/>
      <c r="O33" s="1"/>
    </row>
    <row r="34" spans="1:15" ht="21.75" customHeight="1" x14ac:dyDescent="0.15">
      <c r="A34" s="1"/>
      <c r="B34" s="1"/>
      <c r="C34" s="1"/>
      <c r="D34" s="172" t="s">
        <v>99</v>
      </c>
      <c r="E34" s="176" t="s">
        <v>100</v>
      </c>
      <c r="F34" s="20"/>
      <c r="G34" s="174"/>
      <c r="H34" s="175">
        <v>20000</v>
      </c>
      <c r="I34" s="1"/>
      <c r="J34" s="1"/>
      <c r="K34" s="1"/>
      <c r="L34" s="1"/>
      <c r="M34" s="1"/>
      <c r="N34" s="1"/>
      <c r="O34" s="1"/>
    </row>
    <row r="35" spans="1:15" ht="21.75" customHeight="1" x14ac:dyDescent="0.15">
      <c r="A35" s="1"/>
      <c r="B35" s="1"/>
      <c r="C35" s="1"/>
      <c r="D35" s="5" t="s">
        <v>101</v>
      </c>
      <c r="E35" s="614" t="s">
        <v>102</v>
      </c>
      <c r="F35" s="615"/>
      <c r="G35" s="616">
        <f>SUM(G29:H34)</f>
        <v>80060</v>
      </c>
      <c r="H35" s="613"/>
      <c r="I35" s="1"/>
      <c r="J35" s="1"/>
      <c r="K35" s="1"/>
      <c r="L35" s="1"/>
      <c r="M35" s="1"/>
      <c r="N35" s="1"/>
      <c r="O35" s="1"/>
    </row>
    <row r="36" spans="1:15" x14ac:dyDescent="0.15">
      <c r="A36" s="1"/>
      <c r="B36" s="1"/>
      <c r="C36" s="1"/>
      <c r="D36" s="1"/>
      <c r="E36" s="1"/>
      <c r="F36" s="1"/>
      <c r="G36" s="1"/>
      <c r="H36" s="1"/>
      <c r="I36" s="1"/>
      <c r="J36" s="1"/>
      <c r="K36" s="1"/>
      <c r="L36" s="1"/>
      <c r="M36" s="1"/>
      <c r="N36" s="1"/>
      <c r="O36" s="1"/>
    </row>
    <row r="37" spans="1:15" x14ac:dyDescent="0.15">
      <c r="A37" s="1"/>
      <c r="B37" s="1"/>
      <c r="C37" s="1"/>
      <c r="D37" s="1"/>
      <c r="E37" s="1"/>
      <c r="F37" s="1"/>
      <c r="G37" s="1"/>
      <c r="H37" s="1"/>
      <c r="I37" s="1"/>
      <c r="J37" s="1"/>
      <c r="K37" s="1"/>
      <c r="L37" s="1"/>
      <c r="M37" s="1"/>
      <c r="N37" s="1"/>
      <c r="O37" s="1"/>
    </row>
    <row r="38" spans="1:15" x14ac:dyDescent="0.15">
      <c r="A38" s="1"/>
      <c r="B38" s="1"/>
      <c r="C38" s="1"/>
      <c r="D38" s="1"/>
      <c r="E38" s="1"/>
      <c r="F38" s="1"/>
      <c r="G38" s="1"/>
      <c r="H38" s="1"/>
      <c r="I38" s="1"/>
      <c r="J38" s="1"/>
      <c r="K38" s="1"/>
      <c r="L38" s="1"/>
      <c r="M38" s="1"/>
      <c r="N38" s="1"/>
      <c r="O38" s="1"/>
    </row>
    <row r="39" spans="1:15" x14ac:dyDescent="0.15">
      <c r="A39" s="1"/>
      <c r="B39" s="1"/>
      <c r="C39" s="1"/>
      <c r="D39" s="1"/>
      <c r="E39" s="1"/>
      <c r="F39" s="1"/>
      <c r="G39" s="1"/>
      <c r="H39" s="1"/>
      <c r="I39" s="1"/>
      <c r="J39" s="1"/>
      <c r="K39" s="1"/>
      <c r="L39" s="1"/>
      <c r="M39" s="1"/>
      <c r="N39" s="1"/>
      <c r="O39" s="1"/>
    </row>
    <row r="40" spans="1:15" x14ac:dyDescent="0.15">
      <c r="A40" s="1"/>
      <c r="B40" s="1"/>
      <c r="C40" s="1"/>
      <c r="D40" s="1"/>
      <c r="E40" s="1"/>
      <c r="F40" s="1"/>
      <c r="G40" s="1"/>
      <c r="H40" s="1"/>
      <c r="I40" s="1"/>
      <c r="J40" s="1"/>
      <c r="K40" s="1"/>
      <c r="L40" s="1"/>
      <c r="M40" s="1"/>
      <c r="N40" s="1"/>
      <c r="O40" s="1"/>
    </row>
    <row r="41" spans="1:15" x14ac:dyDescent="0.15">
      <c r="A41" s="1"/>
      <c r="B41" s="1"/>
      <c r="C41" s="1"/>
      <c r="D41" s="1"/>
      <c r="E41" s="1"/>
      <c r="F41" s="1"/>
      <c r="G41" s="1"/>
      <c r="H41" s="1"/>
      <c r="I41" s="1"/>
      <c r="J41" s="1"/>
      <c r="K41" s="1"/>
      <c r="L41" s="1"/>
      <c r="M41" s="1"/>
      <c r="N41" s="1"/>
      <c r="O41" s="1"/>
    </row>
    <row r="42" spans="1:15" x14ac:dyDescent="0.15">
      <c r="A42" s="1"/>
      <c r="B42" s="1"/>
      <c r="C42" s="1"/>
      <c r="D42" s="1"/>
      <c r="E42" s="1"/>
      <c r="F42" s="1"/>
      <c r="G42" s="1"/>
      <c r="H42" s="1"/>
      <c r="I42" s="1"/>
      <c r="J42" s="1"/>
      <c r="K42" s="1"/>
      <c r="L42" s="1"/>
      <c r="M42" s="1"/>
      <c r="N42" s="1"/>
      <c r="O42" s="1"/>
    </row>
    <row r="43" spans="1:15" x14ac:dyDescent="0.15">
      <c r="A43" s="1"/>
      <c r="B43" s="1"/>
      <c r="C43" s="1"/>
      <c r="D43" s="1"/>
      <c r="E43" s="1"/>
      <c r="F43" s="1"/>
      <c r="G43" s="1"/>
      <c r="H43" s="1"/>
      <c r="I43" s="1"/>
      <c r="J43" s="1"/>
      <c r="K43" s="1"/>
      <c r="L43" s="1"/>
      <c r="M43" s="1"/>
      <c r="N43" s="1"/>
      <c r="O43" s="1"/>
    </row>
    <row r="44" spans="1:15" x14ac:dyDescent="0.15">
      <c r="A44" s="1"/>
      <c r="B44" s="1"/>
      <c r="C44" s="1"/>
      <c r="D44" s="1"/>
      <c r="E44" s="1"/>
      <c r="F44" s="1"/>
      <c r="G44" s="1"/>
      <c r="H44" s="1"/>
      <c r="I44" s="1"/>
      <c r="J44" s="1"/>
      <c r="K44" s="1"/>
      <c r="L44" s="1"/>
      <c r="M44" s="1"/>
      <c r="N44" s="1"/>
      <c r="O44" s="1"/>
    </row>
    <row r="45" spans="1:15" x14ac:dyDescent="0.15">
      <c r="A45" s="1"/>
      <c r="B45" s="1"/>
      <c r="C45" s="1"/>
      <c r="D45" s="1"/>
      <c r="E45" s="1"/>
      <c r="F45" s="1"/>
      <c r="G45" s="1"/>
      <c r="H45" s="1"/>
      <c r="I45" s="1"/>
      <c r="J45" s="1"/>
      <c r="K45" s="1"/>
      <c r="L45" s="1"/>
      <c r="M45" s="1"/>
      <c r="N45" s="1"/>
      <c r="O45" s="1"/>
    </row>
    <row r="46" spans="1:15" x14ac:dyDescent="0.15">
      <c r="A46" s="1"/>
      <c r="B46" s="1"/>
      <c r="C46" s="1"/>
      <c r="D46" s="1"/>
      <c r="E46" s="1"/>
      <c r="F46" s="1"/>
      <c r="G46" s="1"/>
      <c r="H46" s="1"/>
      <c r="I46" s="1"/>
      <c r="J46" s="1"/>
      <c r="K46" s="1"/>
      <c r="L46" s="1"/>
      <c r="M46" s="1"/>
      <c r="N46" s="1"/>
      <c r="O46" s="1"/>
    </row>
    <row r="47" spans="1:15" x14ac:dyDescent="0.15">
      <c r="A47" s="1"/>
      <c r="B47" s="1"/>
      <c r="C47" s="1"/>
      <c r="D47" s="1"/>
      <c r="E47" s="1"/>
      <c r="F47" s="1"/>
      <c r="G47" s="1"/>
      <c r="H47" s="1"/>
      <c r="I47" s="1"/>
      <c r="J47" s="1"/>
      <c r="K47" s="1"/>
      <c r="L47" s="1"/>
      <c r="M47" s="1"/>
      <c r="N47" s="1"/>
      <c r="O47" s="1"/>
    </row>
    <row r="48" spans="1:15" x14ac:dyDescent="0.15">
      <c r="A48" s="1"/>
      <c r="B48" s="1"/>
      <c r="C48" s="1"/>
      <c r="D48" s="1"/>
      <c r="E48" s="1"/>
      <c r="F48" s="1"/>
      <c r="G48" s="1"/>
      <c r="H48" s="1"/>
      <c r="I48" s="1"/>
      <c r="J48" s="1"/>
      <c r="K48" s="1"/>
      <c r="L48" s="1"/>
      <c r="M48" s="1"/>
      <c r="N48" s="1"/>
      <c r="O48" s="1"/>
    </row>
    <row r="49" spans="1:15" x14ac:dyDescent="0.15">
      <c r="A49" s="1"/>
      <c r="B49" s="1"/>
      <c r="C49" s="1"/>
      <c r="D49" s="1"/>
      <c r="E49" s="1"/>
      <c r="F49" s="1"/>
      <c r="G49" s="1"/>
      <c r="H49" s="1"/>
      <c r="I49" s="1"/>
      <c r="J49" s="1"/>
      <c r="K49" s="1"/>
      <c r="L49" s="1"/>
      <c r="M49" s="1"/>
      <c r="N49" s="1"/>
      <c r="O49" s="1"/>
    </row>
    <row r="50" spans="1:15" x14ac:dyDescent="0.15">
      <c r="A50" s="1"/>
      <c r="B50" s="1"/>
      <c r="C50" s="1"/>
      <c r="D50" s="1"/>
      <c r="E50" s="1"/>
      <c r="F50" s="1"/>
      <c r="G50" s="1"/>
      <c r="H50" s="1"/>
      <c r="I50" s="1"/>
      <c r="J50" s="1"/>
      <c r="K50" s="1"/>
      <c r="L50" s="1"/>
      <c r="M50" s="1"/>
      <c r="N50" s="1"/>
      <c r="O50" s="1"/>
    </row>
  </sheetData>
  <mergeCells count="17">
    <mergeCell ref="C3:C4"/>
    <mergeCell ref="D3:D4"/>
    <mergeCell ref="E3:E4"/>
    <mergeCell ref="F3:F4"/>
    <mergeCell ref="G3:G4"/>
    <mergeCell ref="J3:O3"/>
    <mergeCell ref="D27:H27"/>
    <mergeCell ref="G29:H29"/>
    <mergeCell ref="G30:H30"/>
    <mergeCell ref="G31:H31"/>
    <mergeCell ref="H3:H4"/>
    <mergeCell ref="G32:H32"/>
    <mergeCell ref="G33:H33"/>
    <mergeCell ref="E35:F35"/>
    <mergeCell ref="G35:H35"/>
    <mergeCell ref="I3:I4"/>
    <mergeCell ref="G28:H28"/>
  </mergeCells>
  <phoneticPr fontId="3"/>
  <pageMargins left="0.74803149606299213" right="0" top="0.39370078740157483" bottom="0" header="0" footer="0.19685039370078741"/>
  <pageSetup paperSize="12" scale="85" orientation="landscape" r:id="rId1"/>
  <headerFooter alignWithMargins="0">
    <oddFooter>&amp;C&amp;13A - 6 - 2</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FED6B-3D2D-4FEE-8A70-59A0F7CA9A57}">
  <sheetPr>
    <tabColor theme="0"/>
  </sheetPr>
  <dimension ref="B1:AA30"/>
  <sheetViews>
    <sheetView view="pageBreakPreview" zoomScale="90" zoomScaleNormal="90" zoomScaleSheetLayoutView="90" workbookViewId="0">
      <selection activeCell="P8" sqref="P8"/>
    </sheetView>
  </sheetViews>
  <sheetFormatPr defaultColWidth="9" defaultRowHeight="20.25" customHeight="1" x14ac:dyDescent="0.15"/>
  <cols>
    <col min="1" max="1" width="1.875" style="39" customWidth="1"/>
    <col min="2" max="2" width="15.875" style="41" customWidth="1"/>
    <col min="3" max="3" width="10.25" style="41" customWidth="1"/>
    <col min="4" max="4" width="23.75" style="39" customWidth="1"/>
    <col min="5" max="5" width="7.375" style="39" customWidth="1"/>
    <col min="6" max="6" width="8.875" style="39" customWidth="1"/>
    <col min="7" max="7" width="7.375" style="39" customWidth="1"/>
    <col min="8" max="8" width="8.75" style="39" customWidth="1"/>
    <col min="9" max="9" width="7.375" style="39" customWidth="1"/>
    <col min="10" max="10" width="8" style="39" customWidth="1"/>
    <col min="11" max="11" width="1.75" style="39" customWidth="1"/>
    <col min="12" max="12" width="13.625" style="41" customWidth="1"/>
    <col min="13" max="13" width="10.625" style="41" customWidth="1"/>
    <col min="14" max="15" width="12.625" style="80" customWidth="1"/>
    <col min="16" max="16" width="32.75" style="41" customWidth="1"/>
    <col min="17" max="17" width="4.125" style="39" customWidth="1"/>
    <col min="18" max="19" width="9" style="39"/>
    <col min="20" max="20" width="12.375" style="39" customWidth="1"/>
    <col min="21" max="16384" width="9" style="39"/>
  </cols>
  <sheetData>
    <row r="1" spans="2:27" ht="30" customHeight="1" x14ac:dyDescent="0.2">
      <c r="B1" s="604" t="s">
        <v>0</v>
      </c>
      <c r="C1" s="604"/>
      <c r="D1" s="604"/>
      <c r="E1" s="604"/>
      <c r="F1" s="604"/>
      <c r="G1" s="604"/>
      <c r="H1" s="604"/>
      <c r="I1" s="604"/>
      <c r="J1" s="604"/>
      <c r="K1" s="604"/>
      <c r="L1" s="604"/>
      <c r="M1" s="604"/>
      <c r="N1" s="604"/>
      <c r="O1" s="604"/>
      <c r="P1" s="604"/>
    </row>
    <row r="2" spans="2:27" ht="20.25" customHeight="1" thickBot="1" x14ac:dyDescent="0.25">
      <c r="B2" s="40"/>
      <c r="D2" s="194" t="s">
        <v>103</v>
      </c>
      <c r="E2" s="605"/>
      <c r="F2" s="605"/>
      <c r="G2" s="605"/>
      <c r="H2" s="605"/>
      <c r="I2" s="605"/>
      <c r="J2" s="605"/>
      <c r="K2" s="605"/>
      <c r="L2" s="195" t="s">
        <v>104</v>
      </c>
      <c r="M2" s="195"/>
      <c r="N2" s="196"/>
      <c r="O2" s="196"/>
      <c r="P2" s="43" t="s">
        <v>1</v>
      </c>
    </row>
    <row r="3" spans="2:27" s="44" customFormat="1" ht="15" customHeight="1" x14ac:dyDescent="0.15">
      <c r="B3" s="589" t="s">
        <v>2</v>
      </c>
      <c r="C3" s="591" t="s">
        <v>3</v>
      </c>
      <c r="D3" s="587" t="s">
        <v>4</v>
      </c>
      <c r="E3" s="593" t="s">
        <v>5</v>
      </c>
      <c r="F3" s="577" t="s">
        <v>6</v>
      </c>
      <c r="G3" s="595" t="s">
        <v>7</v>
      </c>
      <c r="H3" s="577" t="s">
        <v>8</v>
      </c>
      <c r="I3" s="579" t="s">
        <v>9</v>
      </c>
      <c r="J3" s="606" t="s">
        <v>10</v>
      </c>
      <c r="L3" s="589" t="s">
        <v>11</v>
      </c>
      <c r="M3" s="608" t="s">
        <v>12</v>
      </c>
      <c r="N3" s="610" t="s">
        <v>13</v>
      </c>
      <c r="O3" s="608" t="s">
        <v>14</v>
      </c>
      <c r="P3" s="587" t="s">
        <v>15</v>
      </c>
      <c r="R3" s="631" t="s">
        <v>105</v>
      </c>
      <c r="S3" s="631"/>
      <c r="T3" s="631"/>
      <c r="U3" s="631"/>
      <c r="V3" s="631"/>
      <c r="W3" s="631"/>
      <c r="X3" s="631"/>
      <c r="Y3" s="631"/>
      <c r="Z3" s="631"/>
      <c r="AA3" s="631"/>
    </row>
    <row r="4" spans="2:27" s="44" customFormat="1" ht="15" customHeight="1" thickBot="1" x14ac:dyDescent="0.2">
      <c r="B4" s="590"/>
      <c r="C4" s="592"/>
      <c r="D4" s="588"/>
      <c r="E4" s="594"/>
      <c r="F4" s="578"/>
      <c r="G4" s="596"/>
      <c r="H4" s="578"/>
      <c r="I4" s="580"/>
      <c r="J4" s="607"/>
      <c r="L4" s="590"/>
      <c r="M4" s="609"/>
      <c r="N4" s="611"/>
      <c r="O4" s="609"/>
      <c r="P4" s="588"/>
      <c r="R4" s="631"/>
      <c r="S4" s="631"/>
      <c r="T4" s="631"/>
      <c r="U4" s="631"/>
      <c r="V4" s="631"/>
      <c r="W4" s="631"/>
      <c r="X4" s="631"/>
      <c r="Y4" s="631"/>
      <c r="Z4" s="631"/>
      <c r="AA4" s="631"/>
    </row>
    <row r="5" spans="2:27" ht="22.5" customHeight="1" x14ac:dyDescent="0.15">
      <c r="B5" s="45"/>
      <c r="C5" s="46"/>
      <c r="D5" s="47"/>
      <c r="E5" s="48"/>
      <c r="F5" s="49"/>
      <c r="G5" s="49"/>
      <c r="H5" s="50"/>
      <c r="I5" s="140"/>
      <c r="J5" s="138"/>
      <c r="K5" s="51"/>
      <c r="L5" s="52"/>
      <c r="M5" s="53"/>
      <c r="N5" s="54"/>
      <c r="O5" s="55"/>
      <c r="P5" s="56"/>
      <c r="R5" s="632"/>
      <c r="S5" s="632"/>
      <c r="T5" s="632"/>
      <c r="U5" s="632"/>
      <c r="V5" s="632"/>
      <c r="W5" s="632"/>
      <c r="X5" s="632"/>
      <c r="Y5" s="632"/>
      <c r="Z5" s="632"/>
      <c r="AA5" s="632"/>
    </row>
    <row r="6" spans="2:27" ht="22.5" customHeight="1" x14ac:dyDescent="0.15">
      <c r="B6" s="38" t="s">
        <v>16</v>
      </c>
      <c r="C6" s="29" t="s">
        <v>17</v>
      </c>
      <c r="D6" s="179" t="s">
        <v>18</v>
      </c>
      <c r="E6" s="180">
        <v>40</v>
      </c>
      <c r="F6" s="181">
        <v>10</v>
      </c>
      <c r="G6" s="181">
        <v>30</v>
      </c>
      <c r="H6" s="181">
        <v>10</v>
      </c>
      <c r="I6" s="182"/>
      <c r="J6" s="183">
        <v>40</v>
      </c>
      <c r="K6" s="184"/>
      <c r="L6" s="185">
        <v>8250</v>
      </c>
      <c r="M6" s="186">
        <v>10</v>
      </c>
      <c r="N6" s="187">
        <f>L6*M6</f>
        <v>82500</v>
      </c>
      <c r="O6" s="188">
        <f>N6</f>
        <v>82500</v>
      </c>
      <c r="P6" s="21"/>
      <c r="R6" s="633" t="s">
        <v>106</v>
      </c>
      <c r="S6" s="633"/>
      <c r="T6" s="633"/>
      <c r="U6" s="633"/>
      <c r="V6" s="633"/>
      <c r="W6" s="633"/>
      <c r="X6" s="633"/>
      <c r="Y6" s="633"/>
      <c r="Z6" s="633"/>
      <c r="AA6" s="633"/>
    </row>
    <row r="7" spans="2:27" ht="22.5" customHeight="1" x14ac:dyDescent="0.15">
      <c r="B7" s="60"/>
      <c r="C7" s="61"/>
      <c r="D7" s="263"/>
      <c r="E7" s="264"/>
      <c r="F7" s="265"/>
      <c r="G7" s="265"/>
      <c r="H7" s="265"/>
      <c r="I7" s="266"/>
      <c r="J7" s="263"/>
      <c r="K7" s="267"/>
      <c r="L7" s="268"/>
      <c r="M7" s="269"/>
      <c r="N7" s="58"/>
      <c r="O7" s="69"/>
      <c r="P7" s="59"/>
      <c r="R7" s="659"/>
      <c r="S7" s="659"/>
      <c r="T7" s="659"/>
      <c r="U7" s="659"/>
      <c r="V7" s="659"/>
      <c r="W7" s="659"/>
      <c r="X7" s="659"/>
      <c r="Y7" s="659"/>
      <c r="Z7" s="659"/>
      <c r="AA7" s="659"/>
    </row>
    <row r="8" spans="2:27" ht="22.5" customHeight="1" x14ac:dyDescent="0.15">
      <c r="B8" s="34"/>
      <c r="C8" s="29"/>
      <c r="D8" s="263"/>
      <c r="E8" s="264"/>
      <c r="F8" s="265"/>
      <c r="G8" s="265"/>
      <c r="H8" s="265"/>
      <c r="I8" s="266"/>
      <c r="J8" s="263"/>
      <c r="K8" s="267"/>
      <c r="L8" s="268"/>
      <c r="M8" s="270"/>
      <c r="N8" s="58"/>
      <c r="O8" s="69"/>
      <c r="P8" s="59"/>
      <c r="R8" s="659"/>
      <c r="S8" s="659"/>
      <c r="T8" s="659"/>
      <c r="U8" s="659"/>
      <c r="V8" s="659"/>
      <c r="W8" s="659"/>
      <c r="X8" s="659"/>
      <c r="Y8" s="659"/>
      <c r="Z8" s="659"/>
      <c r="AA8" s="659"/>
    </row>
    <row r="9" spans="2:27" ht="22.5" customHeight="1" x14ac:dyDescent="0.15">
      <c r="B9" s="60"/>
      <c r="C9" s="61"/>
      <c r="D9" s="263"/>
      <c r="E9" s="264"/>
      <c r="F9" s="265"/>
      <c r="G9" s="265"/>
      <c r="H9" s="265"/>
      <c r="I9" s="266"/>
      <c r="J9" s="263"/>
      <c r="K9" s="267"/>
      <c r="L9" s="268"/>
      <c r="M9" s="269"/>
      <c r="N9" s="58"/>
      <c r="O9" s="69"/>
      <c r="P9" s="59"/>
      <c r="R9" s="659"/>
      <c r="S9" s="659"/>
      <c r="T9" s="659"/>
      <c r="U9" s="659"/>
      <c r="V9" s="659"/>
      <c r="W9" s="659"/>
      <c r="X9" s="659"/>
      <c r="Y9" s="659"/>
      <c r="Z9" s="659"/>
      <c r="AA9" s="659"/>
    </row>
    <row r="10" spans="2:27" ht="22.5" customHeight="1" x14ac:dyDescent="0.15">
      <c r="B10" s="60"/>
      <c r="C10" s="61"/>
      <c r="D10" s="263"/>
      <c r="E10" s="264"/>
      <c r="F10" s="265"/>
      <c r="G10" s="265"/>
      <c r="H10" s="265"/>
      <c r="I10" s="266"/>
      <c r="J10" s="263"/>
      <c r="K10" s="267"/>
      <c r="L10" s="268"/>
      <c r="M10" s="269"/>
      <c r="N10" s="58"/>
      <c r="O10" s="69"/>
      <c r="P10" s="59"/>
      <c r="R10" s="659"/>
      <c r="S10" s="659"/>
      <c r="T10" s="659"/>
      <c r="U10" s="659"/>
      <c r="V10" s="659"/>
      <c r="W10" s="659"/>
      <c r="X10" s="659"/>
      <c r="Y10" s="659"/>
      <c r="Z10" s="659"/>
      <c r="AA10" s="659"/>
    </row>
    <row r="11" spans="2:27" ht="22.5" customHeight="1" x14ac:dyDescent="0.15">
      <c r="B11" s="60"/>
      <c r="C11" s="61"/>
      <c r="D11" s="263"/>
      <c r="E11" s="264"/>
      <c r="F11" s="265"/>
      <c r="G11" s="265"/>
      <c r="H11" s="265"/>
      <c r="I11" s="266"/>
      <c r="J11" s="263"/>
      <c r="K11" s="267"/>
      <c r="L11" s="268"/>
      <c r="M11" s="269"/>
      <c r="N11" s="58"/>
      <c r="O11" s="69"/>
      <c r="P11" s="59"/>
      <c r="R11" s="659"/>
      <c r="S11" s="659"/>
      <c r="T11" s="659"/>
      <c r="U11" s="659"/>
      <c r="V11" s="659"/>
      <c r="W11" s="659"/>
      <c r="X11" s="659"/>
      <c r="Y11" s="659"/>
      <c r="Z11" s="659"/>
      <c r="AA11" s="659"/>
    </row>
    <row r="12" spans="2:27" ht="22.5" customHeight="1" x14ac:dyDescent="0.15">
      <c r="B12" s="60"/>
      <c r="C12" s="61"/>
      <c r="D12" s="263"/>
      <c r="E12" s="264"/>
      <c r="F12" s="265"/>
      <c r="G12" s="265"/>
      <c r="H12" s="265"/>
      <c r="I12" s="266"/>
      <c r="J12" s="263"/>
      <c r="K12" s="267"/>
      <c r="L12" s="268"/>
      <c r="M12" s="269"/>
      <c r="N12" s="58"/>
      <c r="O12" s="69"/>
      <c r="P12" s="59"/>
      <c r="R12" s="659"/>
      <c r="S12" s="659"/>
      <c r="T12" s="659"/>
      <c r="U12" s="659"/>
      <c r="V12" s="659"/>
      <c r="W12" s="659"/>
      <c r="X12" s="659"/>
      <c r="Y12" s="659"/>
      <c r="Z12" s="659"/>
      <c r="AA12" s="659"/>
    </row>
    <row r="13" spans="2:27" ht="22.5" customHeight="1" x14ac:dyDescent="0.15">
      <c r="B13" s="60"/>
      <c r="C13" s="61"/>
      <c r="D13" s="263"/>
      <c r="E13" s="264"/>
      <c r="F13" s="265"/>
      <c r="G13" s="265"/>
      <c r="H13" s="265"/>
      <c r="I13" s="266"/>
      <c r="J13" s="263"/>
      <c r="K13" s="267"/>
      <c r="L13" s="268"/>
      <c r="M13" s="269"/>
      <c r="N13" s="58"/>
      <c r="O13" s="69"/>
      <c r="P13" s="59"/>
      <c r="R13" s="659"/>
      <c r="S13" s="659"/>
      <c r="T13" s="659"/>
      <c r="U13" s="659"/>
      <c r="V13" s="659"/>
      <c r="W13" s="659"/>
      <c r="X13" s="659"/>
      <c r="Y13" s="659"/>
      <c r="Z13" s="659"/>
      <c r="AA13" s="659"/>
    </row>
    <row r="14" spans="2:27" ht="22.5" customHeight="1" x14ac:dyDescent="0.15">
      <c r="B14" s="60"/>
      <c r="C14" s="61"/>
      <c r="D14" s="263"/>
      <c r="E14" s="264"/>
      <c r="F14" s="265"/>
      <c r="G14" s="265"/>
      <c r="H14" s="265"/>
      <c r="I14" s="266"/>
      <c r="J14" s="263"/>
      <c r="K14" s="267"/>
      <c r="L14" s="268"/>
      <c r="M14" s="269"/>
      <c r="N14" s="58"/>
      <c r="O14" s="69"/>
      <c r="P14" s="59"/>
      <c r="R14" s="659"/>
      <c r="S14" s="659"/>
      <c r="T14" s="659"/>
      <c r="U14" s="659"/>
      <c r="V14" s="659"/>
      <c r="W14" s="659"/>
      <c r="X14" s="659"/>
      <c r="Y14" s="659"/>
      <c r="Z14" s="659"/>
      <c r="AA14" s="659"/>
    </row>
    <row r="15" spans="2:27" ht="22.5" customHeight="1" thickBot="1" x14ac:dyDescent="0.2">
      <c r="B15" s="60"/>
      <c r="C15" s="61"/>
      <c r="D15" s="263"/>
      <c r="E15" s="264"/>
      <c r="F15" s="265"/>
      <c r="G15" s="265"/>
      <c r="H15" s="265"/>
      <c r="I15" s="266"/>
      <c r="J15" s="263"/>
      <c r="K15" s="267"/>
      <c r="L15" s="268"/>
      <c r="M15" s="269"/>
      <c r="N15" s="58"/>
      <c r="O15" s="69"/>
      <c r="P15" s="59"/>
      <c r="R15" s="659"/>
      <c r="S15" s="659"/>
      <c r="T15" s="659"/>
      <c r="U15" s="659"/>
      <c r="V15" s="659"/>
      <c r="W15" s="659"/>
      <c r="X15" s="659"/>
      <c r="Y15" s="659"/>
      <c r="Z15" s="659"/>
      <c r="AA15" s="659"/>
    </row>
    <row r="16" spans="2:27" ht="22.5" customHeight="1" thickTop="1" thickBot="1" x14ac:dyDescent="0.2">
      <c r="B16" s="60"/>
      <c r="C16" s="61"/>
      <c r="D16" s="59"/>
      <c r="E16" s="64"/>
      <c r="F16" s="65"/>
      <c r="G16" s="65"/>
      <c r="H16" s="65"/>
      <c r="I16" s="66"/>
      <c r="J16" s="59"/>
      <c r="K16" s="57"/>
      <c r="L16" s="601" t="s">
        <v>14</v>
      </c>
      <c r="M16" s="602"/>
      <c r="N16" s="603"/>
      <c r="O16" s="70">
        <f>SUM(O6:O8)</f>
        <v>82500</v>
      </c>
      <c r="P16" s="59"/>
    </row>
    <row r="17" spans="2:22" ht="22.5" customHeight="1" thickTop="1" thickBot="1" x14ac:dyDescent="0.2">
      <c r="B17" s="60"/>
      <c r="C17" s="61"/>
      <c r="D17" s="59"/>
      <c r="E17" s="64"/>
      <c r="F17" s="65"/>
      <c r="G17" s="65"/>
      <c r="H17" s="65"/>
      <c r="I17" s="66"/>
      <c r="J17" s="59"/>
      <c r="K17" s="57"/>
      <c r="L17" s="67"/>
      <c r="M17" s="68"/>
      <c r="N17" s="58"/>
      <c r="O17" s="69"/>
      <c r="P17" s="59"/>
    </row>
    <row r="18" spans="2:22" ht="22.5" customHeight="1" thickTop="1" thickBot="1" x14ac:dyDescent="0.2">
      <c r="B18" s="71"/>
      <c r="C18" s="72"/>
      <c r="D18" s="73"/>
      <c r="E18" s="74"/>
      <c r="F18" s="75"/>
      <c r="G18" s="75"/>
      <c r="H18" s="75"/>
      <c r="I18" s="76"/>
      <c r="J18" s="77"/>
      <c r="L18" s="601" t="s">
        <v>19</v>
      </c>
      <c r="M18" s="602"/>
      <c r="N18" s="603"/>
      <c r="O18" s="78">
        <f>O16</f>
        <v>82500</v>
      </c>
      <c r="P18" s="79"/>
    </row>
    <row r="20" spans="2:22" ht="30" customHeight="1" x14ac:dyDescent="0.2">
      <c r="B20" s="657" t="s">
        <v>20</v>
      </c>
      <c r="C20" s="657"/>
      <c r="D20" s="657"/>
      <c r="E20" s="657"/>
      <c r="F20" s="657"/>
      <c r="G20" s="657"/>
      <c r="H20" s="657"/>
      <c r="I20" s="657"/>
      <c r="J20" s="657"/>
      <c r="K20" s="657"/>
      <c r="L20" s="657"/>
      <c r="M20" s="657"/>
      <c r="N20" s="657"/>
      <c r="O20" s="657"/>
      <c r="P20" s="657"/>
      <c r="Q20" s="657"/>
    </row>
    <row r="21" spans="2:22" ht="20.25" customHeight="1" thickBot="1" x14ac:dyDescent="0.2">
      <c r="B21" s="197"/>
      <c r="C21" s="197"/>
      <c r="D21" s="198"/>
      <c r="E21" s="658"/>
      <c r="F21" s="658"/>
      <c r="G21" s="658"/>
      <c r="H21" s="658"/>
      <c r="I21" s="658"/>
      <c r="J21" s="658"/>
      <c r="K21" s="658"/>
      <c r="L21" s="199"/>
      <c r="M21" s="197"/>
      <c r="N21" s="197"/>
      <c r="O21" s="200"/>
      <c r="P21" s="201" t="s">
        <v>1</v>
      </c>
      <c r="Q21" s="198"/>
    </row>
    <row r="22" spans="2:22" s="44" customFormat="1" ht="15" customHeight="1" x14ac:dyDescent="0.15">
      <c r="B22" s="649" t="s">
        <v>2</v>
      </c>
      <c r="C22" s="651" t="s">
        <v>3</v>
      </c>
      <c r="D22" s="647" t="s">
        <v>4</v>
      </c>
      <c r="E22" s="653" t="s">
        <v>5</v>
      </c>
      <c r="F22" s="637" t="s">
        <v>6</v>
      </c>
      <c r="G22" s="655" t="s">
        <v>7</v>
      </c>
      <c r="H22" s="637" t="s">
        <v>8</v>
      </c>
      <c r="I22" s="639" t="s">
        <v>9</v>
      </c>
      <c r="J22" s="641" t="s">
        <v>21</v>
      </c>
      <c r="K22" s="202"/>
      <c r="L22" s="643" t="s">
        <v>22</v>
      </c>
      <c r="M22" s="645" t="s">
        <v>23</v>
      </c>
      <c r="N22" s="645"/>
      <c r="O22" s="646"/>
      <c r="P22" s="647" t="s">
        <v>15</v>
      </c>
      <c r="Q22" s="202"/>
    </row>
    <row r="23" spans="2:22" s="44" customFormat="1" ht="15" customHeight="1" thickBot="1" x14ac:dyDescent="0.2">
      <c r="B23" s="650"/>
      <c r="C23" s="652"/>
      <c r="D23" s="648"/>
      <c r="E23" s="654"/>
      <c r="F23" s="638"/>
      <c r="G23" s="656"/>
      <c r="H23" s="638"/>
      <c r="I23" s="640"/>
      <c r="J23" s="642"/>
      <c r="K23" s="202"/>
      <c r="L23" s="644"/>
      <c r="M23" s="203" t="s">
        <v>24</v>
      </c>
      <c r="N23" s="204" t="s">
        <v>25</v>
      </c>
      <c r="O23" s="205" t="s">
        <v>26</v>
      </c>
      <c r="P23" s="648"/>
      <c r="Q23" s="202"/>
    </row>
    <row r="24" spans="2:22" s="44" customFormat="1" ht="20.25" customHeight="1" x14ac:dyDescent="0.15">
      <c r="B24" s="206" t="s">
        <v>27</v>
      </c>
      <c r="C24" s="207" t="s">
        <v>28</v>
      </c>
      <c r="D24" s="208" t="s">
        <v>29</v>
      </c>
      <c r="E24" s="209">
        <v>19</v>
      </c>
      <c r="F24" s="210">
        <v>2</v>
      </c>
      <c r="G24" s="211">
        <v>17</v>
      </c>
      <c r="H24" s="212">
        <v>2</v>
      </c>
      <c r="I24" s="213"/>
      <c r="J24" s="214">
        <v>19</v>
      </c>
      <c r="K24" s="215"/>
      <c r="L24" s="216">
        <v>330000</v>
      </c>
      <c r="M24" s="217">
        <v>0.25</v>
      </c>
      <c r="N24" s="218">
        <v>12</v>
      </c>
      <c r="O24" s="219">
        <f>L24*M24</f>
        <v>82500</v>
      </c>
      <c r="P24" s="220"/>
      <c r="Q24" s="202"/>
      <c r="S24" s="572"/>
      <c r="T24" s="573"/>
      <c r="U24" s="573"/>
      <c r="V24" s="573"/>
    </row>
    <row r="25" spans="2:22" s="44" customFormat="1" ht="20.25" customHeight="1" x14ac:dyDescent="0.15">
      <c r="B25" s="206"/>
      <c r="C25" s="207"/>
      <c r="D25" s="208"/>
      <c r="E25" s="221"/>
      <c r="F25" s="222"/>
      <c r="G25" s="223"/>
      <c r="H25" s="224"/>
      <c r="I25" s="225"/>
      <c r="J25" s="226"/>
      <c r="K25" s="215"/>
      <c r="L25" s="216"/>
      <c r="M25" s="217"/>
      <c r="N25" s="227"/>
      <c r="O25" s="219"/>
      <c r="P25" s="220"/>
      <c r="Q25" s="202"/>
    </row>
    <row r="26" spans="2:22" s="44" customFormat="1" ht="20.25" customHeight="1" x14ac:dyDescent="0.15">
      <c r="B26" s="228"/>
      <c r="C26" s="207"/>
      <c r="D26" s="229"/>
      <c r="E26" s="221"/>
      <c r="F26" s="222"/>
      <c r="G26" s="223"/>
      <c r="H26" s="224"/>
      <c r="I26" s="225"/>
      <c r="J26" s="226"/>
      <c r="K26" s="215"/>
      <c r="L26" s="230"/>
      <c r="M26" s="217"/>
      <c r="N26" s="227"/>
      <c r="O26" s="219"/>
      <c r="P26" s="220"/>
      <c r="Q26" s="202"/>
    </row>
    <row r="27" spans="2:22" s="44" customFormat="1" ht="20.25" customHeight="1" x14ac:dyDescent="0.15">
      <c r="B27" s="231"/>
      <c r="C27" s="207"/>
      <c r="D27" s="229"/>
      <c r="E27" s="232"/>
      <c r="F27" s="233"/>
      <c r="G27" s="234"/>
      <c r="H27" s="235"/>
      <c r="I27" s="236"/>
      <c r="J27" s="237"/>
      <c r="K27" s="215"/>
      <c r="L27" s="238"/>
      <c r="M27" s="217"/>
      <c r="N27" s="227"/>
      <c r="O27" s="219"/>
      <c r="P27" s="239"/>
      <c r="Q27" s="202"/>
    </row>
    <row r="28" spans="2:22" s="44" customFormat="1" ht="20.25" customHeight="1" x14ac:dyDescent="0.15">
      <c r="B28" s="231"/>
      <c r="C28" s="207"/>
      <c r="D28" s="229"/>
      <c r="E28" s="221"/>
      <c r="F28" s="222"/>
      <c r="G28" s="223"/>
      <c r="H28" s="224"/>
      <c r="I28" s="225"/>
      <c r="J28" s="226"/>
      <c r="K28" s="215"/>
      <c r="L28" s="240"/>
      <c r="M28" s="217"/>
      <c r="N28" s="227"/>
      <c r="O28" s="219"/>
      <c r="P28" s="239"/>
      <c r="Q28" s="202"/>
    </row>
    <row r="29" spans="2:22" s="44" customFormat="1" ht="20.25" customHeight="1" thickBot="1" x14ac:dyDescent="0.2">
      <c r="B29" s="231"/>
      <c r="C29" s="207"/>
      <c r="D29" s="229"/>
      <c r="E29" s="241"/>
      <c r="F29" s="242"/>
      <c r="G29" s="243"/>
      <c r="H29" s="244"/>
      <c r="I29" s="245"/>
      <c r="J29" s="246"/>
      <c r="K29" s="215"/>
      <c r="L29" s="247"/>
      <c r="M29" s="217"/>
      <c r="N29" s="227"/>
      <c r="O29" s="219"/>
      <c r="P29" s="239"/>
      <c r="Q29" s="202"/>
    </row>
    <row r="30" spans="2:22" ht="20.25" customHeight="1" thickBot="1" x14ac:dyDescent="0.2">
      <c r="B30" s="634" t="s">
        <v>30</v>
      </c>
      <c r="C30" s="635"/>
      <c r="D30" s="636"/>
      <c r="E30" s="248"/>
      <c r="F30" s="249"/>
      <c r="G30" s="249"/>
      <c r="H30" s="249"/>
      <c r="I30" s="250"/>
      <c r="J30" s="251"/>
      <c r="K30" s="252"/>
      <c r="L30" s="253">
        <f>SUM(L24:L28)</f>
        <v>330000</v>
      </c>
      <c r="M30" s="254"/>
      <c r="N30" s="255"/>
      <c r="O30" s="256">
        <f>SUM(O24:O28)</f>
        <v>82500</v>
      </c>
      <c r="P30" s="257"/>
      <c r="Q30" s="198"/>
    </row>
  </sheetData>
  <mergeCells count="45">
    <mergeCell ref="P3:P4"/>
    <mergeCell ref="B1:P1"/>
    <mergeCell ref="E2:K2"/>
    <mergeCell ref="B3:B4"/>
    <mergeCell ref="C3:C4"/>
    <mergeCell ref="D3:D4"/>
    <mergeCell ref="E3:E4"/>
    <mergeCell ref="F3:F4"/>
    <mergeCell ref="G3:G4"/>
    <mergeCell ref="H3:H4"/>
    <mergeCell ref="I3:I4"/>
    <mergeCell ref="J3:J4"/>
    <mergeCell ref="L3:L4"/>
    <mergeCell ref="M3:M4"/>
    <mergeCell ref="N3:N4"/>
    <mergeCell ref="O3:O4"/>
    <mergeCell ref="L16:N16"/>
    <mergeCell ref="L18:N18"/>
    <mergeCell ref="B20:Q20"/>
    <mergeCell ref="E21:K21"/>
    <mergeCell ref="R7:AA7"/>
    <mergeCell ref="R8:AA8"/>
    <mergeCell ref="R9:AA9"/>
    <mergeCell ref="R10:AA10"/>
    <mergeCell ref="R11:AA11"/>
    <mergeCell ref="R12:AA12"/>
    <mergeCell ref="R13:AA13"/>
    <mergeCell ref="R14:AA14"/>
    <mergeCell ref="R15:AA15"/>
    <mergeCell ref="R3:AA5"/>
    <mergeCell ref="R6:AA6"/>
    <mergeCell ref="S24:V24"/>
    <mergeCell ref="B30:D30"/>
    <mergeCell ref="H22:H23"/>
    <mergeCell ref="I22:I23"/>
    <mergeCell ref="J22:J23"/>
    <mergeCell ref="L22:L23"/>
    <mergeCell ref="M22:O22"/>
    <mergeCell ref="P22:P23"/>
    <mergeCell ref="B22:B23"/>
    <mergeCell ref="C22:C23"/>
    <mergeCell ref="D22:D23"/>
    <mergeCell ref="E22:E23"/>
    <mergeCell ref="F22:F23"/>
    <mergeCell ref="G22:G23"/>
  </mergeCells>
  <phoneticPr fontId="3"/>
  <pageMargins left="0.78740157480314965" right="0" top="0.47244094488188981" bottom="0.39370078740157483" header="0.59055118110236227" footer="0.51181102362204722"/>
  <pageSetup paperSize="12" scale="90" orientation="landscape" r:id="rId1"/>
  <headerFooter alignWithMargins="0">
    <oddHeader>&amp;L&amp;12ﾎｰﾑﾍﾙﾊﾟｰｽﾃｰｼｮﾝおもと園&amp;R&amp;D</oddHeader>
    <oddFooter>&amp;C&amp;12A - 6 - 1</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7F10F-3BCC-4D40-B381-339949D421CF}">
  <sheetPr>
    <tabColor theme="0"/>
  </sheetPr>
  <dimension ref="A1:AA42"/>
  <sheetViews>
    <sheetView view="pageBreakPreview" zoomScale="80" zoomScaleNormal="80" zoomScaleSheetLayoutView="80" workbookViewId="0">
      <selection activeCell="C26" sqref="C26"/>
    </sheetView>
  </sheetViews>
  <sheetFormatPr defaultColWidth="9" defaultRowHeight="13.5" x14ac:dyDescent="0.15"/>
  <cols>
    <col min="1" max="1" width="2.125" style="4" customWidth="1"/>
    <col min="2" max="2" width="10.75" style="4" customWidth="1"/>
    <col min="3" max="3" width="13" style="4" customWidth="1"/>
    <col min="4" max="4" width="27.375" style="4" customWidth="1"/>
    <col min="5" max="5" width="8" style="4" customWidth="1"/>
    <col min="6" max="6" width="12.625" style="4" bestFit="1" customWidth="1"/>
    <col min="7" max="7" width="16.125" style="4" customWidth="1"/>
    <col min="8" max="8" width="7.75" style="4" customWidth="1"/>
    <col min="9" max="9" width="13.625" style="4" customWidth="1"/>
    <col min="10" max="15" width="12.375" style="4" customWidth="1"/>
    <col min="16" max="16" width="9" style="4" customWidth="1"/>
    <col min="17" max="16384" width="9" style="4"/>
  </cols>
  <sheetData>
    <row r="1" spans="1:27" s="17" customFormat="1" ht="17.25" x14ac:dyDescent="0.2">
      <c r="A1" s="1"/>
      <c r="B1" s="1"/>
      <c r="C1" s="1"/>
      <c r="D1" s="1"/>
      <c r="E1" s="1"/>
      <c r="F1" s="7"/>
      <c r="G1" s="7" t="s">
        <v>31</v>
      </c>
      <c r="H1" s="8"/>
      <c r="I1" s="8"/>
      <c r="J1" s="1"/>
      <c r="K1" s="1"/>
      <c r="L1" s="1"/>
      <c r="M1" s="1"/>
      <c r="N1" s="1"/>
      <c r="O1" s="1"/>
      <c r="P1" s="1"/>
      <c r="Q1" s="1"/>
      <c r="R1" s="1"/>
      <c r="S1" s="1"/>
      <c r="T1" s="1"/>
      <c r="U1" s="1"/>
      <c r="V1" s="1"/>
      <c r="W1" s="1"/>
      <c r="X1" s="1"/>
      <c r="Y1" s="1"/>
      <c r="Z1" s="1"/>
      <c r="AA1" s="1"/>
    </row>
    <row r="2" spans="1:27" ht="15" customHeight="1" x14ac:dyDescent="0.2">
      <c r="A2" s="1"/>
      <c r="B2" s="1"/>
      <c r="C2" s="1"/>
      <c r="D2" s="261"/>
      <c r="E2" s="193"/>
      <c r="F2" s="262"/>
      <c r="G2" s="262"/>
      <c r="H2" s="262"/>
      <c r="I2" s="193"/>
      <c r="J2" s="261"/>
      <c r="K2" s="193"/>
      <c r="L2" s="193"/>
      <c r="M2" s="193"/>
      <c r="N2" s="193"/>
      <c r="O2" s="9" t="s">
        <v>1</v>
      </c>
      <c r="P2" s="9"/>
      <c r="Q2" s="1"/>
      <c r="R2" s="1"/>
      <c r="S2" s="1"/>
      <c r="T2" s="1"/>
      <c r="U2" s="1"/>
      <c r="V2" s="1"/>
      <c r="W2" s="1"/>
      <c r="X2" s="1"/>
      <c r="Y2" s="1"/>
      <c r="Z2" s="1"/>
      <c r="AA2" s="1"/>
    </row>
    <row r="3" spans="1:27" ht="21" customHeight="1" x14ac:dyDescent="0.15">
      <c r="A3" s="1"/>
      <c r="B3" s="1"/>
      <c r="C3" s="629" t="s">
        <v>32</v>
      </c>
      <c r="D3" s="617" t="s">
        <v>33</v>
      </c>
      <c r="E3" s="617" t="s">
        <v>34</v>
      </c>
      <c r="F3" s="617" t="s">
        <v>35</v>
      </c>
      <c r="G3" s="617" t="s">
        <v>36</v>
      </c>
      <c r="H3" s="617" t="s">
        <v>37</v>
      </c>
      <c r="I3" s="617" t="s">
        <v>13</v>
      </c>
      <c r="J3" s="621" t="s">
        <v>38</v>
      </c>
      <c r="K3" s="622"/>
      <c r="L3" s="622"/>
      <c r="M3" s="622"/>
      <c r="N3" s="622"/>
      <c r="O3" s="623"/>
      <c r="P3" s="1"/>
      <c r="Q3" s="666" t="s">
        <v>107</v>
      </c>
      <c r="R3" s="667"/>
      <c r="S3" s="667"/>
      <c r="T3" s="667"/>
      <c r="U3" s="667"/>
      <c r="V3" s="667"/>
      <c r="W3" s="667"/>
      <c r="X3" s="667"/>
      <c r="Y3" s="1"/>
      <c r="Z3" s="1"/>
      <c r="AA3" s="1"/>
    </row>
    <row r="4" spans="1:27" s="17" customFormat="1" ht="21" customHeight="1" x14ac:dyDescent="0.15">
      <c r="A4" s="1"/>
      <c r="B4" s="1"/>
      <c r="C4" s="630"/>
      <c r="D4" s="618"/>
      <c r="E4" s="618"/>
      <c r="F4" s="618"/>
      <c r="G4" s="618"/>
      <c r="H4" s="618"/>
      <c r="I4" s="618"/>
      <c r="J4" s="10" t="s">
        <v>39</v>
      </c>
      <c r="K4" s="11" t="s">
        <v>40</v>
      </c>
      <c r="L4" s="12" t="s">
        <v>41</v>
      </c>
      <c r="M4" s="12" t="s">
        <v>42</v>
      </c>
      <c r="N4" s="12" t="s">
        <v>43</v>
      </c>
      <c r="O4" s="13" t="s">
        <v>44</v>
      </c>
      <c r="P4" s="260"/>
      <c r="Q4" s="666"/>
      <c r="R4" s="667"/>
      <c r="S4" s="667"/>
      <c r="T4" s="667"/>
      <c r="U4" s="667"/>
      <c r="V4" s="667"/>
      <c r="W4" s="667"/>
      <c r="X4" s="667"/>
      <c r="Y4" s="1"/>
      <c r="Z4" s="1"/>
      <c r="AA4" s="1"/>
    </row>
    <row r="5" spans="1:27" s="17" customFormat="1" ht="21" customHeight="1" x14ac:dyDescent="0.15">
      <c r="A5" s="1"/>
      <c r="B5" s="1"/>
      <c r="C5" s="14" t="s">
        <v>45</v>
      </c>
      <c r="D5" s="143" t="s">
        <v>108</v>
      </c>
      <c r="E5" s="144" t="s">
        <v>109</v>
      </c>
      <c r="F5" s="144" t="s">
        <v>110</v>
      </c>
      <c r="G5" s="145" t="s">
        <v>49</v>
      </c>
      <c r="H5" s="148">
        <v>1</v>
      </c>
      <c r="I5" s="149">
        <f>O5</f>
        <v>113000</v>
      </c>
      <c r="J5" s="150">
        <v>31500</v>
      </c>
      <c r="K5" s="151">
        <v>10000</v>
      </c>
      <c r="L5" s="152">
        <v>6000</v>
      </c>
      <c r="M5" s="152">
        <v>60000</v>
      </c>
      <c r="N5" s="152">
        <v>5500</v>
      </c>
      <c r="O5" s="153">
        <f>J5+K5+L5+M5+N5</f>
        <v>113000</v>
      </c>
      <c r="P5" s="259"/>
      <c r="Q5" s="660" t="s">
        <v>111</v>
      </c>
      <c r="R5" s="665"/>
      <c r="S5" s="665"/>
      <c r="T5" s="665"/>
      <c r="U5" s="665"/>
      <c r="V5" s="1"/>
      <c r="W5" s="1"/>
      <c r="X5" s="1"/>
      <c r="Y5" s="1"/>
      <c r="Z5" s="1"/>
      <c r="AA5" s="1"/>
    </row>
    <row r="6" spans="1:27" ht="21" customHeight="1" x14ac:dyDescent="0.15">
      <c r="A6" s="1"/>
      <c r="B6" s="1"/>
      <c r="C6" s="14"/>
      <c r="D6" s="15" t="s">
        <v>56</v>
      </c>
      <c r="E6" s="23" t="s">
        <v>53</v>
      </c>
      <c r="F6" s="23" t="s">
        <v>112</v>
      </c>
      <c r="G6" s="22" t="s">
        <v>55</v>
      </c>
      <c r="H6" s="87">
        <v>3</v>
      </c>
      <c r="I6" s="154">
        <f>O6</f>
        <v>30900</v>
      </c>
      <c r="J6" s="155">
        <v>30900</v>
      </c>
      <c r="K6" s="156"/>
      <c r="L6" s="157"/>
      <c r="M6" s="157"/>
      <c r="N6" s="157"/>
      <c r="O6" s="158">
        <f>J6+K6+L6+M6+N6</f>
        <v>30900</v>
      </c>
      <c r="P6" s="163"/>
      <c r="Q6" s="192" t="s">
        <v>113</v>
      </c>
      <c r="R6" s="1"/>
      <c r="S6" s="1"/>
      <c r="T6" s="1"/>
      <c r="U6" s="1"/>
      <c r="V6" s="1"/>
      <c r="W6" s="1"/>
      <c r="X6" s="1"/>
      <c r="Y6" s="1"/>
      <c r="Z6" s="1"/>
      <c r="AA6" s="1"/>
    </row>
    <row r="7" spans="1:27" ht="21" customHeight="1" x14ac:dyDescent="0.15">
      <c r="A7" s="1"/>
      <c r="B7" s="1"/>
      <c r="C7" s="14"/>
      <c r="D7" s="15"/>
      <c r="E7" s="23" t="s">
        <v>50</v>
      </c>
      <c r="F7" s="23" t="s">
        <v>50</v>
      </c>
      <c r="G7" s="22" t="s">
        <v>58</v>
      </c>
      <c r="H7" s="87"/>
      <c r="I7" s="154"/>
      <c r="J7" s="155"/>
      <c r="K7" s="156"/>
      <c r="L7" s="157"/>
      <c r="M7" s="157"/>
      <c r="N7" s="157"/>
      <c r="O7" s="158"/>
      <c r="P7" s="163"/>
      <c r="Q7" s="662"/>
      <c r="R7" s="663"/>
      <c r="S7" s="663"/>
      <c r="T7" s="663"/>
      <c r="U7" s="1"/>
      <c r="V7" s="1"/>
      <c r="W7" s="1"/>
      <c r="X7" s="1"/>
      <c r="Y7" s="1"/>
      <c r="Z7" s="1"/>
      <c r="AA7" s="1"/>
    </row>
    <row r="8" spans="1:27" ht="21" customHeight="1" x14ac:dyDescent="0.15">
      <c r="A8" s="1"/>
      <c r="B8" s="1"/>
      <c r="C8" s="14"/>
      <c r="D8" s="15"/>
      <c r="E8" s="23" t="s">
        <v>50</v>
      </c>
      <c r="F8" s="23" t="s">
        <v>50</v>
      </c>
      <c r="G8" s="22" t="s">
        <v>59</v>
      </c>
      <c r="H8" s="87"/>
      <c r="I8" s="154"/>
      <c r="J8" s="155"/>
      <c r="K8" s="156"/>
      <c r="L8" s="157"/>
      <c r="M8" s="157"/>
      <c r="N8" s="157"/>
      <c r="O8" s="158"/>
      <c r="P8" s="163"/>
      <c r="Q8" s="662"/>
      <c r="R8" s="663"/>
      <c r="S8" s="663"/>
      <c r="T8" s="663"/>
      <c r="U8" s="1"/>
      <c r="V8" s="1"/>
      <c r="W8" s="1"/>
      <c r="X8" s="1"/>
      <c r="Y8" s="1"/>
      <c r="Z8" s="1"/>
      <c r="AA8" s="1"/>
    </row>
    <row r="9" spans="1:27" ht="21" customHeight="1" x14ac:dyDescent="0.15">
      <c r="A9" s="1"/>
      <c r="B9" s="1"/>
      <c r="C9" s="14"/>
      <c r="D9" s="15" t="s">
        <v>65</v>
      </c>
      <c r="E9" s="23" t="s">
        <v>53</v>
      </c>
      <c r="F9" s="23" t="s">
        <v>114</v>
      </c>
      <c r="G9" s="22" t="s">
        <v>67</v>
      </c>
      <c r="H9" s="87">
        <v>1</v>
      </c>
      <c r="I9" s="154">
        <v>13200</v>
      </c>
      <c r="J9" s="155">
        <v>13200</v>
      </c>
      <c r="K9" s="156"/>
      <c r="L9" s="157"/>
      <c r="M9" s="157"/>
      <c r="N9" s="157"/>
      <c r="O9" s="158">
        <f>J9+K9+L9+M9+N9</f>
        <v>13200</v>
      </c>
      <c r="P9" s="163"/>
      <c r="Q9" s="192" t="s">
        <v>115</v>
      </c>
      <c r="R9" s="1"/>
      <c r="S9" s="1"/>
      <c r="T9" s="1"/>
      <c r="U9" s="1"/>
      <c r="V9" s="1"/>
      <c r="W9" s="1"/>
      <c r="X9" s="1"/>
      <c r="Y9" s="1"/>
      <c r="Z9" s="1"/>
      <c r="AA9" s="1"/>
    </row>
    <row r="10" spans="1:27" ht="21" customHeight="1" x14ac:dyDescent="0.15">
      <c r="A10" s="1"/>
      <c r="B10" s="1"/>
      <c r="C10" s="14"/>
      <c r="D10" s="15" t="s">
        <v>68</v>
      </c>
      <c r="E10" s="23" t="s">
        <v>53</v>
      </c>
      <c r="F10" s="23" t="s">
        <v>112</v>
      </c>
      <c r="G10" s="22" t="s">
        <v>69</v>
      </c>
      <c r="H10" s="87">
        <v>5</v>
      </c>
      <c r="I10" s="154">
        <f>O10</f>
        <v>100000</v>
      </c>
      <c r="J10" s="155">
        <v>100000</v>
      </c>
      <c r="K10" s="156"/>
      <c r="L10" s="157"/>
      <c r="M10" s="157"/>
      <c r="N10" s="157"/>
      <c r="O10" s="158">
        <f>J10+K10+L10+M10+N10</f>
        <v>100000</v>
      </c>
      <c r="P10" s="163"/>
      <c r="Q10" s="660" t="s">
        <v>116</v>
      </c>
      <c r="R10" s="661"/>
      <c r="S10" s="661"/>
      <c r="T10" s="661"/>
      <c r="U10" s="661"/>
      <c r="V10" s="661"/>
      <c r="W10" s="661"/>
      <c r="X10" s="661"/>
      <c r="Y10" s="1"/>
      <c r="Z10" s="1"/>
      <c r="AA10" s="1"/>
    </row>
    <row r="11" spans="1:27" ht="21" customHeight="1" x14ac:dyDescent="0.15">
      <c r="A11" s="1"/>
      <c r="B11" s="1"/>
      <c r="C11" s="14"/>
      <c r="D11" s="15"/>
      <c r="E11" s="23" t="s">
        <v>50</v>
      </c>
      <c r="F11" s="23" t="s">
        <v>50</v>
      </c>
      <c r="G11" s="22" t="s">
        <v>70</v>
      </c>
      <c r="H11" s="87"/>
      <c r="I11" s="154"/>
      <c r="J11" s="155"/>
      <c r="K11" s="156"/>
      <c r="L11" s="157"/>
      <c r="M11" s="157"/>
      <c r="N11" s="157"/>
      <c r="O11" s="158"/>
      <c r="P11" s="163"/>
      <c r="Q11" s="662"/>
      <c r="R11" s="663"/>
      <c r="S11" s="663"/>
      <c r="T11" s="663"/>
      <c r="U11" s="1"/>
      <c r="V11" s="1"/>
      <c r="W11" s="1"/>
      <c r="X11" s="1"/>
      <c r="Y11" s="1"/>
      <c r="Z11" s="1"/>
      <c r="AA11" s="1"/>
    </row>
    <row r="12" spans="1:27" ht="21" customHeight="1" x14ac:dyDescent="0.15">
      <c r="A12" s="1"/>
      <c r="B12" s="1"/>
      <c r="C12" s="14"/>
      <c r="D12" s="15" t="s">
        <v>71</v>
      </c>
      <c r="E12" s="23" t="s">
        <v>53</v>
      </c>
      <c r="F12" s="23" t="s">
        <v>117</v>
      </c>
      <c r="G12" s="22" t="s">
        <v>69</v>
      </c>
      <c r="H12" s="87">
        <v>1</v>
      </c>
      <c r="I12" s="154">
        <f>O12</f>
        <v>12000</v>
      </c>
      <c r="J12" s="155">
        <v>12000</v>
      </c>
      <c r="K12" s="156"/>
      <c r="L12" s="157"/>
      <c r="M12" s="157"/>
      <c r="N12" s="157"/>
      <c r="O12" s="158">
        <f t="shared" ref="O12:O18" si="0">J12+K12+L12+M12+N12</f>
        <v>12000</v>
      </c>
      <c r="P12" s="163"/>
      <c r="Q12" s="664" t="s">
        <v>116</v>
      </c>
      <c r="R12" s="661"/>
      <c r="S12" s="661"/>
      <c r="T12" s="661"/>
      <c r="U12" s="1"/>
      <c r="V12" s="1"/>
      <c r="W12" s="1"/>
      <c r="X12" s="1"/>
      <c r="Y12" s="1"/>
      <c r="Z12" s="1"/>
      <c r="AA12" s="1"/>
    </row>
    <row r="13" spans="1:27" ht="21" customHeight="1" x14ac:dyDescent="0.15">
      <c r="A13" s="1"/>
      <c r="B13" s="1"/>
      <c r="C13" s="14"/>
      <c r="D13" s="15" t="s">
        <v>73</v>
      </c>
      <c r="E13" s="23" t="s">
        <v>53</v>
      </c>
      <c r="F13" s="23" t="s">
        <v>117</v>
      </c>
      <c r="G13" s="145" t="s">
        <v>74</v>
      </c>
      <c r="H13" s="87">
        <v>1</v>
      </c>
      <c r="I13" s="154">
        <v>24480</v>
      </c>
      <c r="J13" s="155">
        <v>24480</v>
      </c>
      <c r="K13" s="156"/>
      <c r="L13" s="157"/>
      <c r="M13" s="157"/>
      <c r="N13" s="157"/>
      <c r="O13" s="158">
        <f t="shared" si="0"/>
        <v>24480</v>
      </c>
      <c r="P13" s="163"/>
      <c r="Q13" s="192" t="s">
        <v>118</v>
      </c>
      <c r="R13" s="1"/>
      <c r="S13" s="1"/>
      <c r="T13" s="1"/>
      <c r="U13" s="1"/>
      <c r="V13" s="1"/>
      <c r="W13" s="1"/>
      <c r="X13" s="1"/>
      <c r="Y13" s="1"/>
      <c r="Z13" s="1"/>
      <c r="AA13" s="1"/>
    </row>
    <row r="14" spans="1:27" ht="21" customHeight="1" x14ac:dyDescent="0.15">
      <c r="A14" s="1"/>
      <c r="B14" s="1"/>
      <c r="C14" s="14"/>
      <c r="D14" s="15" t="s">
        <v>78</v>
      </c>
      <c r="E14" s="23" t="s">
        <v>53</v>
      </c>
      <c r="F14" s="23" t="s">
        <v>119</v>
      </c>
      <c r="G14" s="22" t="s">
        <v>80</v>
      </c>
      <c r="H14" s="87">
        <v>1</v>
      </c>
      <c r="I14" s="154">
        <v>6160</v>
      </c>
      <c r="J14" s="155">
        <v>6160</v>
      </c>
      <c r="K14" s="156"/>
      <c r="L14" s="157"/>
      <c r="M14" s="157"/>
      <c r="N14" s="157"/>
      <c r="O14" s="158">
        <f t="shared" si="0"/>
        <v>6160</v>
      </c>
      <c r="P14" s="163"/>
      <c r="Q14" s="660" t="s">
        <v>120</v>
      </c>
      <c r="R14" s="661"/>
      <c r="S14" s="661"/>
      <c r="T14" s="661"/>
      <c r="U14" s="661"/>
      <c r="V14" s="661"/>
      <c r="W14" s="661"/>
      <c r="X14" s="661"/>
      <c r="Y14" s="661"/>
      <c r="Z14" s="661"/>
      <c r="AA14" s="661"/>
    </row>
    <row r="15" spans="1:27" ht="21" customHeight="1" x14ac:dyDescent="0.15">
      <c r="A15" s="1"/>
      <c r="B15" s="1"/>
      <c r="C15" s="14"/>
      <c r="D15" s="15" t="s">
        <v>81</v>
      </c>
      <c r="E15" s="23" t="s">
        <v>53</v>
      </c>
      <c r="F15" s="23" t="s">
        <v>82</v>
      </c>
      <c r="G15" s="23" t="s">
        <v>82</v>
      </c>
      <c r="H15" s="87">
        <v>2</v>
      </c>
      <c r="I15" s="154">
        <v>4752</v>
      </c>
      <c r="J15" s="155">
        <v>4752</v>
      </c>
      <c r="K15" s="156"/>
      <c r="L15" s="157"/>
      <c r="M15" s="157"/>
      <c r="N15" s="157"/>
      <c r="O15" s="158">
        <f t="shared" si="0"/>
        <v>4752</v>
      </c>
      <c r="P15" s="163"/>
      <c r="Q15" s="660" t="s">
        <v>121</v>
      </c>
      <c r="R15" s="661"/>
      <c r="S15" s="661"/>
      <c r="T15" s="661"/>
      <c r="U15" s="661"/>
      <c r="V15" s="661"/>
      <c r="W15" s="661"/>
      <c r="X15" s="661"/>
      <c r="Y15" s="661"/>
      <c r="Z15" s="661"/>
      <c r="AA15" s="661"/>
    </row>
    <row r="16" spans="1:27" ht="21" customHeight="1" x14ac:dyDescent="0.15">
      <c r="A16" s="1"/>
      <c r="B16" s="1"/>
      <c r="C16" s="14"/>
      <c r="D16" s="15" t="s">
        <v>83</v>
      </c>
      <c r="E16" s="23"/>
      <c r="F16" s="23"/>
      <c r="G16" s="22"/>
      <c r="H16" s="87">
        <v>18</v>
      </c>
      <c r="I16" s="154">
        <v>39600</v>
      </c>
      <c r="J16" s="155">
        <v>39600</v>
      </c>
      <c r="K16" s="156"/>
      <c r="L16" s="157"/>
      <c r="M16" s="157"/>
      <c r="N16" s="157"/>
      <c r="O16" s="158">
        <f t="shared" si="0"/>
        <v>39600</v>
      </c>
      <c r="P16" s="163"/>
      <c r="Q16" s="660" t="s">
        <v>121</v>
      </c>
      <c r="R16" s="661"/>
      <c r="S16" s="661"/>
      <c r="T16" s="661"/>
      <c r="U16" s="661"/>
      <c r="V16" s="661"/>
      <c r="W16" s="661"/>
      <c r="X16" s="661"/>
      <c r="Y16" s="661"/>
      <c r="Z16" s="661"/>
      <c r="AA16" s="661"/>
    </row>
    <row r="17" spans="1:27" s="1" customFormat="1" ht="21" customHeight="1" x14ac:dyDescent="0.15">
      <c r="C17" s="14"/>
      <c r="D17" s="15" t="s">
        <v>52</v>
      </c>
      <c r="E17" s="23" t="s">
        <v>53</v>
      </c>
      <c r="F17" s="23" t="s">
        <v>122</v>
      </c>
      <c r="G17" s="145" t="s">
        <v>123</v>
      </c>
      <c r="H17" s="87">
        <v>1</v>
      </c>
      <c r="I17" s="149">
        <v>10000</v>
      </c>
      <c r="J17" s="155">
        <v>10000</v>
      </c>
      <c r="K17" s="156"/>
      <c r="L17" s="157"/>
      <c r="M17" s="157"/>
      <c r="N17" s="157"/>
      <c r="O17" s="158">
        <f t="shared" si="0"/>
        <v>10000</v>
      </c>
      <c r="Q17" s="660" t="s">
        <v>121</v>
      </c>
      <c r="R17" s="661"/>
      <c r="S17" s="661"/>
      <c r="T17" s="661"/>
      <c r="U17" s="661"/>
      <c r="V17" s="661"/>
      <c r="W17" s="661"/>
      <c r="X17" s="661"/>
      <c r="Y17" s="661"/>
      <c r="Z17" s="661"/>
      <c r="AA17" s="661"/>
    </row>
    <row r="18" spans="1:27" ht="21" customHeight="1" x14ac:dyDescent="0.15">
      <c r="A18" s="1"/>
      <c r="B18" s="1"/>
      <c r="C18" s="14"/>
      <c r="D18" s="15" t="s">
        <v>84</v>
      </c>
      <c r="E18" s="23" t="s">
        <v>53</v>
      </c>
      <c r="F18" s="23" t="s">
        <v>82</v>
      </c>
      <c r="G18" s="22" t="s">
        <v>85</v>
      </c>
      <c r="H18" s="87">
        <v>2</v>
      </c>
      <c r="I18" s="154">
        <v>9000</v>
      </c>
      <c r="J18" s="155">
        <v>9000</v>
      </c>
      <c r="K18" s="156"/>
      <c r="L18" s="157"/>
      <c r="M18" s="157"/>
      <c r="N18" s="157"/>
      <c r="O18" s="158">
        <f t="shared" si="0"/>
        <v>9000</v>
      </c>
      <c r="P18" s="163"/>
      <c r="Q18" s="660" t="s">
        <v>124</v>
      </c>
      <c r="R18" s="661"/>
      <c r="S18" s="661"/>
      <c r="T18" s="661"/>
      <c r="U18" s="661"/>
      <c r="V18" s="661"/>
      <c r="W18" s="661"/>
      <c r="X18" s="661"/>
      <c r="Y18" s="661"/>
      <c r="Z18" s="661"/>
      <c r="AA18" s="661"/>
    </row>
    <row r="19" spans="1:27" ht="21" customHeight="1" x14ac:dyDescent="0.15">
      <c r="A19" s="1"/>
      <c r="B19" s="1"/>
      <c r="C19" s="16"/>
      <c r="D19" s="164" t="s">
        <v>44</v>
      </c>
      <c r="E19" s="165"/>
      <c r="F19" s="165"/>
      <c r="G19" s="165"/>
      <c r="H19" s="166"/>
      <c r="I19" s="167">
        <f>SUM(I3:I18)</f>
        <v>363092</v>
      </c>
      <c r="J19" s="159">
        <f>SUM(J3:J18)</f>
        <v>281592</v>
      </c>
      <c r="K19" s="160">
        <f>SUM(K3:K16)</f>
        <v>10000</v>
      </c>
      <c r="L19" s="160">
        <f>SUM(L3:L16)</f>
        <v>6000</v>
      </c>
      <c r="M19" s="160">
        <f>SUM(M3:M16)</f>
        <v>60000</v>
      </c>
      <c r="N19" s="160">
        <f>SUM(N3:N16)</f>
        <v>5500</v>
      </c>
      <c r="O19" s="161">
        <f>SUM(O3:O18)</f>
        <v>363092</v>
      </c>
      <c r="P19" s="163"/>
      <c r="Q19" s="1"/>
      <c r="R19" s="1"/>
      <c r="S19" s="1"/>
      <c r="T19" s="1"/>
      <c r="U19" s="1"/>
      <c r="V19" s="1"/>
      <c r="W19" s="1"/>
      <c r="X19" s="1"/>
      <c r="Y19" s="1"/>
      <c r="Z19" s="1"/>
      <c r="AA19" s="1"/>
    </row>
    <row r="20" spans="1:27" ht="9.75" customHeight="1" x14ac:dyDescent="0.15">
      <c r="A20" s="1"/>
      <c r="B20" s="1"/>
      <c r="C20" s="162"/>
      <c r="D20" s="168"/>
      <c r="E20" s="169"/>
      <c r="F20" s="169"/>
      <c r="G20" s="169"/>
      <c r="H20" s="170"/>
      <c r="I20" s="171"/>
      <c r="J20" s="163"/>
      <c r="K20" s="163"/>
      <c r="L20" s="163"/>
      <c r="M20" s="163"/>
      <c r="N20" s="163"/>
      <c r="O20" s="163"/>
      <c r="P20" s="163"/>
      <c r="Q20" s="1"/>
      <c r="R20" s="1"/>
      <c r="S20" s="1"/>
      <c r="T20" s="1"/>
      <c r="U20" s="1"/>
      <c r="V20" s="1"/>
      <c r="W20" s="1"/>
      <c r="X20" s="1"/>
      <c r="Y20" s="1"/>
      <c r="Z20" s="1"/>
      <c r="AA20" s="1"/>
    </row>
    <row r="21" spans="1:27" ht="21.95" customHeight="1" x14ac:dyDescent="0.15">
      <c r="A21" s="18"/>
      <c r="B21" s="18"/>
      <c r="C21" s="18"/>
      <c r="D21" s="624" t="s">
        <v>86</v>
      </c>
      <c r="E21" s="625"/>
      <c r="F21" s="625"/>
      <c r="G21" s="625"/>
      <c r="H21" s="626"/>
      <c r="I21" s="170"/>
      <c r="J21" s="1"/>
      <c r="K21" s="1"/>
      <c r="L21" s="1"/>
      <c r="M21" s="1"/>
      <c r="N21" s="1"/>
      <c r="O21" s="1"/>
      <c r="P21" s="1"/>
      <c r="Q21" s="1"/>
      <c r="R21" s="1"/>
      <c r="S21" s="1"/>
      <c r="T21" s="1"/>
      <c r="U21" s="1"/>
      <c r="V21" s="1"/>
      <c r="W21" s="1"/>
      <c r="X21" s="1"/>
      <c r="Y21" s="1"/>
      <c r="Z21" s="1"/>
      <c r="AA21" s="1"/>
    </row>
    <row r="22" spans="1:27" ht="21.95" customHeight="1" x14ac:dyDescent="0.15">
      <c r="A22" s="18"/>
      <c r="B22" s="18"/>
      <c r="C22" s="18"/>
      <c r="D22" s="258" t="s">
        <v>87</v>
      </c>
      <c r="E22" s="29" t="s">
        <v>88</v>
      </c>
      <c r="F22" s="29" t="s">
        <v>89</v>
      </c>
      <c r="G22" s="619" t="s">
        <v>13</v>
      </c>
      <c r="H22" s="620"/>
      <c r="I22" s="668" t="s">
        <v>105</v>
      </c>
      <c r="J22" s="669"/>
      <c r="K22" s="669"/>
      <c r="L22" s="669"/>
      <c r="M22" s="669"/>
      <c r="N22" s="669"/>
      <c r="O22" s="1"/>
      <c r="P22" s="1"/>
      <c r="Q22" s="261"/>
      <c r="R22" s="193"/>
      <c r="S22" s="193"/>
      <c r="T22" s="193"/>
      <c r="U22" s="193"/>
      <c r="V22" s="1"/>
      <c r="W22" s="1"/>
      <c r="X22" s="1"/>
      <c r="Y22" s="1"/>
      <c r="Z22" s="1"/>
      <c r="AA22" s="1"/>
    </row>
    <row r="23" spans="1:27" ht="21.95" customHeight="1" x14ac:dyDescent="0.15">
      <c r="A23" s="18"/>
      <c r="B23" s="18"/>
      <c r="C23" s="18"/>
      <c r="D23" s="146" t="s">
        <v>90</v>
      </c>
      <c r="E23" s="29" t="s">
        <v>91</v>
      </c>
      <c r="F23" s="147" t="s">
        <v>92</v>
      </c>
      <c r="G23" s="627">
        <v>18480</v>
      </c>
      <c r="H23" s="628"/>
      <c r="I23" s="670" t="s">
        <v>125</v>
      </c>
      <c r="J23" s="671"/>
      <c r="K23" s="671"/>
      <c r="L23" s="671"/>
      <c r="M23" s="671"/>
      <c r="N23" s="671"/>
      <c r="O23" s="1"/>
      <c r="P23" s="1"/>
      <c r="Q23" s="261"/>
      <c r="R23" s="193"/>
      <c r="S23" s="193"/>
      <c r="T23" s="193"/>
      <c r="U23" s="193"/>
      <c r="V23" s="1"/>
      <c r="W23" s="1"/>
      <c r="X23" s="1"/>
      <c r="Y23" s="1"/>
      <c r="Z23" s="1"/>
      <c r="AA23" s="1"/>
    </row>
    <row r="24" spans="1:27" ht="21.95" customHeight="1" x14ac:dyDescent="0.15">
      <c r="A24" s="18"/>
      <c r="B24" s="18"/>
      <c r="C24" s="18"/>
      <c r="D24" s="27" t="s">
        <v>93</v>
      </c>
      <c r="E24" s="19" t="s">
        <v>94</v>
      </c>
      <c r="F24" s="20" t="s">
        <v>95</v>
      </c>
      <c r="G24" s="612">
        <v>12540</v>
      </c>
      <c r="H24" s="613"/>
      <c r="I24" s="670" t="s">
        <v>126</v>
      </c>
      <c r="J24" s="671"/>
      <c r="K24" s="671"/>
      <c r="L24" s="671"/>
      <c r="M24" s="671"/>
      <c r="N24" s="671"/>
      <c r="O24" s="1"/>
      <c r="P24" s="1"/>
      <c r="Q24" s="1"/>
      <c r="R24" s="1"/>
      <c r="S24" s="1"/>
      <c r="T24" s="1"/>
      <c r="U24" s="1"/>
      <c r="V24" s="1"/>
      <c r="W24" s="1"/>
      <c r="X24" s="1"/>
      <c r="Y24" s="1"/>
      <c r="Z24" s="1"/>
      <c r="AA24" s="1"/>
    </row>
    <row r="25" spans="1:27" ht="21.95" customHeight="1" x14ac:dyDescent="0.15">
      <c r="A25" s="18"/>
      <c r="B25" s="18"/>
      <c r="C25" s="18"/>
      <c r="D25" s="172" t="s">
        <v>99</v>
      </c>
      <c r="E25" s="176" t="s">
        <v>100</v>
      </c>
      <c r="F25" s="20" t="s">
        <v>127</v>
      </c>
      <c r="G25" s="174"/>
      <c r="H25" s="175">
        <v>20000</v>
      </c>
      <c r="I25" s="670" t="s">
        <v>128</v>
      </c>
      <c r="J25" s="671"/>
      <c r="K25" s="671"/>
      <c r="L25" s="671"/>
      <c r="M25" s="671"/>
      <c r="N25" s="671"/>
      <c r="O25" s="1"/>
      <c r="P25" s="1"/>
      <c r="Q25" s="1"/>
      <c r="R25" s="1"/>
      <c r="S25" s="1"/>
      <c r="T25" s="1"/>
      <c r="U25" s="1"/>
      <c r="V25" s="1"/>
      <c r="W25" s="1"/>
      <c r="X25" s="1"/>
      <c r="Y25" s="1"/>
      <c r="Z25" s="1"/>
      <c r="AA25" s="1"/>
    </row>
    <row r="26" spans="1:27" ht="21.95" customHeight="1" x14ac:dyDescent="0.15">
      <c r="A26" s="18"/>
      <c r="B26" s="18"/>
      <c r="C26" s="18"/>
      <c r="D26" s="191" t="s">
        <v>129</v>
      </c>
      <c r="E26" s="19"/>
      <c r="F26" s="20" t="s">
        <v>127</v>
      </c>
      <c r="G26" s="612">
        <v>5390</v>
      </c>
      <c r="H26" s="613"/>
      <c r="I26" s="670" t="s">
        <v>130</v>
      </c>
      <c r="J26" s="671"/>
      <c r="K26" s="671"/>
      <c r="L26" s="671"/>
      <c r="M26" s="671"/>
      <c r="N26" s="671"/>
      <c r="O26" s="1"/>
      <c r="P26" s="1"/>
      <c r="Q26" s="1"/>
      <c r="R26" s="1"/>
      <c r="S26" s="1"/>
      <c r="T26" s="1"/>
      <c r="U26" s="1"/>
      <c r="V26" s="1"/>
      <c r="W26" s="1"/>
      <c r="X26" s="1"/>
      <c r="Y26" s="1"/>
      <c r="Z26" s="1"/>
      <c r="AA26" s="1"/>
    </row>
    <row r="27" spans="1:27" ht="21.75" customHeight="1" x14ac:dyDescent="0.15">
      <c r="A27" s="1"/>
      <c r="B27" s="1"/>
      <c r="C27" s="1"/>
      <c r="D27" s="5" t="s">
        <v>101</v>
      </c>
      <c r="E27" s="614" t="s">
        <v>102</v>
      </c>
      <c r="F27" s="615"/>
      <c r="G27" s="616">
        <f>SUM(G23:H26)</f>
        <v>56410</v>
      </c>
      <c r="H27" s="613"/>
      <c r="I27" s="672"/>
      <c r="J27" s="673"/>
      <c r="K27" s="673"/>
      <c r="L27" s="673"/>
      <c r="M27" s="673"/>
      <c r="N27" s="673"/>
      <c r="O27" s="1"/>
      <c r="P27" s="1"/>
      <c r="Q27" s="1"/>
      <c r="R27" s="1"/>
      <c r="S27" s="1"/>
      <c r="T27" s="1"/>
      <c r="U27" s="1"/>
      <c r="V27" s="1"/>
      <c r="W27" s="1"/>
      <c r="X27" s="1"/>
      <c r="Y27" s="1"/>
      <c r="Z27" s="1"/>
      <c r="AA27" s="1"/>
    </row>
    <row r="28" spans="1:27"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row>
  </sheetData>
  <mergeCells count="33">
    <mergeCell ref="E27:F27"/>
    <mergeCell ref="G27:H27"/>
    <mergeCell ref="I3:I4"/>
    <mergeCell ref="J3:O3"/>
    <mergeCell ref="D21:H21"/>
    <mergeCell ref="G23:H23"/>
    <mergeCell ref="G24:H24"/>
    <mergeCell ref="H3:H4"/>
    <mergeCell ref="G26:H26"/>
    <mergeCell ref="G22:H22"/>
    <mergeCell ref="I22:N22"/>
    <mergeCell ref="I23:N23"/>
    <mergeCell ref="I24:N24"/>
    <mergeCell ref="I25:N25"/>
    <mergeCell ref="I26:N26"/>
    <mergeCell ref="I27:N27"/>
    <mergeCell ref="C3:C4"/>
    <mergeCell ref="D3:D4"/>
    <mergeCell ref="E3:E4"/>
    <mergeCell ref="F3:F4"/>
    <mergeCell ref="G3:G4"/>
    <mergeCell ref="Q5:U5"/>
    <mergeCell ref="Q3:X4"/>
    <mergeCell ref="Q10:X10"/>
    <mergeCell ref="Q14:AA14"/>
    <mergeCell ref="Q15:AA15"/>
    <mergeCell ref="Q16:AA16"/>
    <mergeCell ref="Q18:AA18"/>
    <mergeCell ref="Q11:T11"/>
    <mergeCell ref="Q12:T12"/>
    <mergeCell ref="Q7:T7"/>
    <mergeCell ref="Q8:T8"/>
    <mergeCell ref="Q17:AA17"/>
  </mergeCells>
  <phoneticPr fontId="3"/>
  <pageMargins left="0.74803149606299213" right="0" top="0.39370078740157483" bottom="0" header="0" footer="0.19685039370078741"/>
  <pageSetup paperSize="12" scale="68" orientation="landscape" r:id="rId1"/>
  <headerFooter alignWithMargins="0">
    <oddFooter>&amp;C&amp;13A - 6 - 2</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D6C0E-D08B-483A-A578-4AA59DE3C6C7}">
  <sheetPr>
    <tabColor theme="0"/>
  </sheetPr>
  <dimension ref="A2:R61"/>
  <sheetViews>
    <sheetView view="pageBreakPreview" zoomScaleNormal="100" zoomScaleSheetLayoutView="100" workbookViewId="0">
      <selection activeCell="F16" sqref="F15:G16"/>
    </sheetView>
  </sheetViews>
  <sheetFormatPr defaultColWidth="9" defaultRowHeight="13.5" x14ac:dyDescent="0.15"/>
  <cols>
    <col min="1" max="16384" width="9" style="271"/>
  </cols>
  <sheetData>
    <row r="2" spans="1:18" ht="18.75" customHeight="1" x14ac:dyDescent="0.15">
      <c r="A2" s="695" t="s">
        <v>131</v>
      </c>
      <c r="B2" s="695"/>
      <c r="C2" s="695"/>
      <c r="D2" s="695"/>
      <c r="E2" s="695"/>
      <c r="F2" s="695"/>
      <c r="G2" s="695"/>
      <c r="H2" s="695"/>
      <c r="I2" s="695"/>
      <c r="J2" s="695"/>
      <c r="K2" s="695"/>
      <c r="L2" s="695"/>
      <c r="M2" s="695"/>
      <c r="N2" s="695"/>
      <c r="O2" s="695"/>
      <c r="P2" s="695"/>
      <c r="Q2" s="695"/>
      <c r="R2" s="695"/>
    </row>
    <row r="3" spans="1:18" ht="18.75" customHeight="1" x14ac:dyDescent="0.15">
      <c r="A3" s="695"/>
      <c r="B3" s="695"/>
      <c r="C3" s="695"/>
      <c r="D3" s="695"/>
      <c r="E3" s="695"/>
      <c r="F3" s="695"/>
      <c r="G3" s="695"/>
      <c r="H3" s="695"/>
      <c r="I3" s="695"/>
      <c r="J3" s="695"/>
      <c r="K3" s="695"/>
      <c r="L3" s="695"/>
      <c r="M3" s="695"/>
      <c r="N3" s="695"/>
      <c r="O3" s="695"/>
      <c r="P3" s="695"/>
      <c r="Q3" s="695"/>
      <c r="R3" s="695"/>
    </row>
    <row r="4" spans="1:18" ht="18.75" x14ac:dyDescent="0.15">
      <c r="J4" s="274"/>
      <c r="K4" s="274"/>
      <c r="L4" s="274"/>
      <c r="M4" s="274"/>
      <c r="N4" s="274"/>
      <c r="O4" s="696" t="s">
        <v>132</v>
      </c>
      <c r="P4" s="697"/>
      <c r="Q4" s="697"/>
      <c r="R4" s="697"/>
    </row>
    <row r="5" spans="1:18" x14ac:dyDescent="0.15">
      <c r="E5" s="273"/>
      <c r="F5" s="273"/>
      <c r="G5" s="273"/>
      <c r="H5" s="273"/>
      <c r="I5" s="273"/>
    </row>
    <row r="6" spans="1:18" ht="18.75" x14ac:dyDescent="0.15">
      <c r="A6" s="272" t="s">
        <v>133</v>
      </c>
      <c r="B6" s="272"/>
      <c r="C6" s="272" t="s">
        <v>134</v>
      </c>
      <c r="D6" s="272"/>
      <c r="E6" s="272"/>
      <c r="F6" s="272"/>
      <c r="G6" s="272"/>
      <c r="H6" s="272"/>
      <c r="I6" s="272"/>
      <c r="J6" s="272"/>
      <c r="K6" s="272"/>
      <c r="L6" s="272"/>
      <c r="M6" s="272"/>
      <c r="N6" s="272"/>
      <c r="O6" s="272"/>
      <c r="P6" s="272"/>
      <c r="Q6" s="272"/>
      <c r="R6" s="272"/>
    </row>
    <row r="7" spans="1:18" ht="18.75" x14ac:dyDescent="0.15">
      <c r="A7" s="698" t="s">
        <v>135</v>
      </c>
      <c r="B7" s="698"/>
      <c r="C7" s="698"/>
      <c r="D7" s="698" t="s">
        <v>136</v>
      </c>
      <c r="E7" s="698"/>
      <c r="F7" s="698" t="s">
        <v>137</v>
      </c>
      <c r="G7" s="698"/>
      <c r="H7" s="701" t="s">
        <v>138</v>
      </c>
      <c r="I7" s="702"/>
      <c r="J7" s="698" t="s">
        <v>139</v>
      </c>
      <c r="K7" s="698"/>
      <c r="L7" s="698"/>
      <c r="M7" s="698"/>
      <c r="N7" s="698"/>
      <c r="O7" s="698"/>
      <c r="P7" s="698"/>
      <c r="Q7" s="698"/>
      <c r="R7" s="698"/>
    </row>
    <row r="8" spans="1:18" ht="18.75" x14ac:dyDescent="0.15">
      <c r="A8" s="705"/>
      <c r="B8" s="699"/>
      <c r="C8" s="699"/>
      <c r="D8" s="699"/>
      <c r="E8" s="699"/>
      <c r="F8" s="699"/>
      <c r="G8" s="699"/>
      <c r="H8" s="699">
        <f t="shared" ref="H8:H17" si="0">D8*F8</f>
        <v>0</v>
      </c>
      <c r="I8" s="699"/>
      <c r="J8" s="694"/>
      <c r="K8" s="692"/>
      <c r="L8" s="692"/>
      <c r="M8" s="692"/>
      <c r="N8" s="692"/>
      <c r="O8" s="692"/>
      <c r="P8" s="692"/>
      <c r="Q8" s="692"/>
      <c r="R8" s="704"/>
    </row>
    <row r="9" spans="1:18" ht="18.75" x14ac:dyDescent="0.15">
      <c r="A9" s="679"/>
      <c r="B9" s="680"/>
      <c r="C9" s="680"/>
      <c r="D9" s="680"/>
      <c r="E9" s="680"/>
      <c r="F9" s="680"/>
      <c r="G9" s="680"/>
      <c r="H9" s="676">
        <f t="shared" si="0"/>
        <v>0</v>
      </c>
      <c r="I9" s="686"/>
      <c r="J9" s="676"/>
      <c r="K9" s="677"/>
      <c r="L9" s="677"/>
      <c r="M9" s="677"/>
      <c r="N9" s="677"/>
      <c r="O9" s="677"/>
      <c r="P9" s="677"/>
      <c r="Q9" s="677"/>
      <c r="R9" s="678"/>
    </row>
    <row r="10" spans="1:18" ht="18.75" x14ac:dyDescent="0.15">
      <c r="A10" s="679"/>
      <c r="B10" s="680"/>
      <c r="C10" s="680"/>
      <c r="D10" s="680"/>
      <c r="E10" s="680"/>
      <c r="F10" s="680"/>
      <c r="G10" s="680"/>
      <c r="H10" s="676">
        <f t="shared" si="0"/>
        <v>0</v>
      </c>
      <c r="I10" s="686"/>
      <c r="J10" s="676"/>
      <c r="K10" s="677"/>
      <c r="L10" s="677"/>
      <c r="M10" s="677"/>
      <c r="N10" s="677"/>
      <c r="O10" s="677"/>
      <c r="P10" s="677"/>
      <c r="Q10" s="677"/>
      <c r="R10" s="678"/>
    </row>
    <row r="11" spans="1:18" ht="18.75" x14ac:dyDescent="0.15">
      <c r="A11" s="679"/>
      <c r="B11" s="680"/>
      <c r="C11" s="680"/>
      <c r="D11" s="680"/>
      <c r="E11" s="680"/>
      <c r="F11" s="680"/>
      <c r="G11" s="680"/>
      <c r="H11" s="676">
        <f t="shared" si="0"/>
        <v>0</v>
      </c>
      <c r="I11" s="686"/>
      <c r="J11" s="676"/>
      <c r="K11" s="677"/>
      <c r="L11" s="677"/>
      <c r="M11" s="677"/>
      <c r="N11" s="677"/>
      <c r="O11" s="677"/>
      <c r="P11" s="677"/>
      <c r="Q11" s="677"/>
      <c r="R11" s="678"/>
    </row>
    <row r="12" spans="1:18" ht="18.75" x14ac:dyDescent="0.15">
      <c r="A12" s="679"/>
      <c r="B12" s="680"/>
      <c r="C12" s="680"/>
      <c r="D12" s="680"/>
      <c r="E12" s="680"/>
      <c r="F12" s="680"/>
      <c r="G12" s="680"/>
      <c r="H12" s="676">
        <f t="shared" si="0"/>
        <v>0</v>
      </c>
      <c r="I12" s="686"/>
      <c r="J12" s="676"/>
      <c r="K12" s="677"/>
      <c r="L12" s="677"/>
      <c r="M12" s="677"/>
      <c r="N12" s="677"/>
      <c r="O12" s="677"/>
      <c r="P12" s="677"/>
      <c r="Q12" s="677"/>
      <c r="R12" s="678"/>
    </row>
    <row r="13" spans="1:18" ht="18.75" x14ac:dyDescent="0.15">
      <c r="A13" s="679"/>
      <c r="B13" s="680"/>
      <c r="C13" s="680"/>
      <c r="D13" s="680"/>
      <c r="E13" s="680"/>
      <c r="F13" s="680"/>
      <c r="G13" s="680"/>
      <c r="H13" s="676">
        <f t="shared" si="0"/>
        <v>0</v>
      </c>
      <c r="I13" s="686"/>
      <c r="J13" s="676"/>
      <c r="K13" s="677"/>
      <c r="L13" s="677"/>
      <c r="M13" s="677"/>
      <c r="N13" s="677"/>
      <c r="O13" s="677"/>
      <c r="P13" s="677"/>
      <c r="Q13" s="677"/>
      <c r="R13" s="678"/>
    </row>
    <row r="14" spans="1:18" ht="18.75" x14ac:dyDescent="0.15">
      <c r="A14" s="679"/>
      <c r="B14" s="680"/>
      <c r="C14" s="680"/>
      <c r="D14" s="680"/>
      <c r="E14" s="680"/>
      <c r="F14" s="680"/>
      <c r="G14" s="680"/>
      <c r="H14" s="676">
        <f t="shared" si="0"/>
        <v>0</v>
      </c>
      <c r="I14" s="686"/>
      <c r="J14" s="676"/>
      <c r="K14" s="677"/>
      <c r="L14" s="677"/>
      <c r="M14" s="677"/>
      <c r="N14" s="677"/>
      <c r="O14" s="677"/>
      <c r="P14" s="677"/>
      <c r="Q14" s="677"/>
      <c r="R14" s="678"/>
    </row>
    <row r="15" spans="1:18" ht="18.75" x14ac:dyDescent="0.15">
      <c r="A15" s="679"/>
      <c r="B15" s="680"/>
      <c r="C15" s="680"/>
      <c r="D15" s="680"/>
      <c r="E15" s="680"/>
      <c r="F15" s="680"/>
      <c r="G15" s="680"/>
      <c r="H15" s="676">
        <f t="shared" si="0"/>
        <v>0</v>
      </c>
      <c r="I15" s="686"/>
      <c r="J15" s="676"/>
      <c r="K15" s="677"/>
      <c r="L15" s="677"/>
      <c r="M15" s="677"/>
      <c r="N15" s="677"/>
      <c r="O15" s="677"/>
      <c r="P15" s="677"/>
      <c r="Q15" s="677"/>
      <c r="R15" s="678"/>
    </row>
    <row r="16" spans="1:18" ht="18.75" x14ac:dyDescent="0.15">
      <c r="A16" s="679"/>
      <c r="B16" s="680"/>
      <c r="C16" s="680"/>
      <c r="D16" s="680"/>
      <c r="E16" s="680"/>
      <c r="F16" s="680"/>
      <c r="G16" s="680"/>
      <c r="H16" s="676">
        <f t="shared" si="0"/>
        <v>0</v>
      </c>
      <c r="I16" s="686"/>
      <c r="J16" s="676"/>
      <c r="K16" s="677"/>
      <c r="L16" s="677"/>
      <c r="M16" s="677"/>
      <c r="N16" s="677"/>
      <c r="O16" s="677"/>
      <c r="P16" s="677"/>
      <c r="Q16" s="677"/>
      <c r="R16" s="678"/>
    </row>
    <row r="17" spans="1:18" ht="18.75" x14ac:dyDescent="0.15">
      <c r="A17" s="681"/>
      <c r="B17" s="682"/>
      <c r="C17" s="682"/>
      <c r="D17" s="682"/>
      <c r="E17" s="682"/>
      <c r="F17" s="682"/>
      <c r="G17" s="682"/>
      <c r="H17" s="682">
        <f t="shared" si="0"/>
        <v>0</v>
      </c>
      <c r="I17" s="682"/>
      <c r="J17" s="683"/>
      <c r="K17" s="684"/>
      <c r="L17" s="684"/>
      <c r="M17" s="684"/>
      <c r="N17" s="684"/>
      <c r="O17" s="684"/>
      <c r="P17" s="684"/>
      <c r="Q17" s="684"/>
      <c r="R17" s="685"/>
    </row>
    <row r="18" spans="1:18" ht="18.75" x14ac:dyDescent="0.15">
      <c r="A18" s="272"/>
      <c r="B18" s="272"/>
      <c r="C18" s="272"/>
      <c r="D18" s="272"/>
      <c r="E18" s="272"/>
      <c r="F18" s="272"/>
      <c r="G18" s="272"/>
      <c r="H18" s="272"/>
      <c r="I18" s="272"/>
      <c r="J18" s="272"/>
      <c r="K18" s="272"/>
      <c r="L18" s="272"/>
      <c r="M18" s="272"/>
      <c r="N18" s="272"/>
      <c r="O18" s="272"/>
      <c r="P18" s="272"/>
      <c r="Q18" s="272"/>
      <c r="R18" s="272"/>
    </row>
    <row r="19" spans="1:18" ht="18.75" x14ac:dyDescent="0.15">
      <c r="A19" s="272" t="s">
        <v>140</v>
      </c>
      <c r="B19" s="272"/>
      <c r="C19" s="272" t="s">
        <v>141</v>
      </c>
      <c r="D19" s="272"/>
      <c r="E19" s="272"/>
      <c r="F19" s="272"/>
      <c r="G19" s="272"/>
      <c r="H19" s="272"/>
      <c r="I19" s="272"/>
      <c r="J19" s="272"/>
      <c r="K19" s="272"/>
      <c r="L19" s="272"/>
      <c r="M19" s="272"/>
      <c r="N19" s="272"/>
      <c r="O19" s="272"/>
      <c r="P19" s="272"/>
      <c r="Q19" s="272"/>
      <c r="R19" s="272"/>
    </row>
    <row r="20" spans="1:18" ht="18.75" x14ac:dyDescent="0.15">
      <c r="A20" s="698" t="s">
        <v>142</v>
      </c>
      <c r="B20" s="698"/>
      <c r="C20" s="698"/>
      <c r="D20" s="698" t="s">
        <v>143</v>
      </c>
      <c r="E20" s="698"/>
      <c r="F20" s="698" t="s">
        <v>144</v>
      </c>
      <c r="G20" s="698"/>
      <c r="H20" s="698" t="s">
        <v>145</v>
      </c>
      <c r="I20" s="698"/>
      <c r="J20" s="698" t="s">
        <v>146</v>
      </c>
      <c r="K20" s="698"/>
      <c r="L20" s="698" t="s">
        <v>147</v>
      </c>
      <c r="M20" s="698"/>
      <c r="N20" s="698"/>
      <c r="O20" s="698"/>
      <c r="P20" s="698"/>
      <c r="Q20" s="698"/>
      <c r="R20" s="698"/>
    </row>
    <row r="21" spans="1:18" ht="18.75" x14ac:dyDescent="0.15">
      <c r="A21" s="705"/>
      <c r="B21" s="699"/>
      <c r="C21" s="699"/>
      <c r="D21" s="699"/>
      <c r="E21" s="699"/>
      <c r="F21" s="699"/>
      <c r="G21" s="699"/>
      <c r="H21" s="699"/>
      <c r="I21" s="699"/>
      <c r="J21" s="699"/>
      <c r="K21" s="699"/>
      <c r="L21" s="699"/>
      <c r="M21" s="699"/>
      <c r="N21" s="699"/>
      <c r="O21" s="699"/>
      <c r="P21" s="699"/>
      <c r="Q21" s="699"/>
      <c r="R21" s="700"/>
    </row>
    <row r="22" spans="1:18" ht="18.75" x14ac:dyDescent="0.15">
      <c r="A22" s="679"/>
      <c r="B22" s="680"/>
      <c r="C22" s="680"/>
      <c r="D22" s="680"/>
      <c r="E22" s="680"/>
      <c r="F22" s="680"/>
      <c r="G22" s="680"/>
      <c r="H22" s="680"/>
      <c r="I22" s="680"/>
      <c r="J22" s="680"/>
      <c r="K22" s="680"/>
      <c r="L22" s="680"/>
      <c r="M22" s="680"/>
      <c r="N22" s="680"/>
      <c r="O22" s="680"/>
      <c r="P22" s="680"/>
      <c r="Q22" s="680"/>
      <c r="R22" s="687"/>
    </row>
    <row r="23" spans="1:18" ht="18.75" x14ac:dyDescent="0.15">
      <c r="A23" s="679"/>
      <c r="B23" s="680"/>
      <c r="C23" s="680"/>
      <c r="D23" s="680"/>
      <c r="E23" s="680"/>
      <c r="F23" s="680"/>
      <c r="G23" s="680"/>
      <c r="H23" s="680"/>
      <c r="I23" s="680"/>
      <c r="J23" s="680"/>
      <c r="K23" s="680"/>
      <c r="L23" s="680"/>
      <c r="M23" s="680"/>
      <c r="N23" s="680"/>
      <c r="O23" s="680"/>
      <c r="P23" s="680"/>
      <c r="Q23" s="680"/>
      <c r="R23" s="687"/>
    </row>
    <row r="24" spans="1:18" ht="18.75" x14ac:dyDescent="0.15">
      <c r="A24" s="679"/>
      <c r="B24" s="680"/>
      <c r="C24" s="680"/>
      <c r="D24" s="680"/>
      <c r="E24" s="680"/>
      <c r="F24" s="680"/>
      <c r="G24" s="680"/>
      <c r="H24" s="680"/>
      <c r="I24" s="680"/>
      <c r="J24" s="680"/>
      <c r="K24" s="680"/>
      <c r="L24" s="680"/>
      <c r="M24" s="680"/>
      <c r="N24" s="680"/>
      <c r="O24" s="680"/>
      <c r="P24" s="680"/>
      <c r="Q24" s="680"/>
      <c r="R24" s="687"/>
    </row>
    <row r="25" spans="1:18" ht="18.75" x14ac:dyDescent="0.15">
      <c r="A25" s="679"/>
      <c r="B25" s="680"/>
      <c r="C25" s="680"/>
      <c r="D25" s="680"/>
      <c r="E25" s="680"/>
      <c r="F25" s="680"/>
      <c r="G25" s="680"/>
      <c r="H25" s="680"/>
      <c r="I25" s="680"/>
      <c r="J25" s="680"/>
      <c r="K25" s="680"/>
      <c r="L25" s="680"/>
      <c r="M25" s="680"/>
      <c r="N25" s="680"/>
      <c r="O25" s="680"/>
      <c r="P25" s="680"/>
      <c r="Q25" s="680"/>
      <c r="R25" s="687"/>
    </row>
    <row r="26" spans="1:18" ht="18.75" x14ac:dyDescent="0.15">
      <c r="A26" s="679"/>
      <c r="B26" s="680"/>
      <c r="C26" s="680"/>
      <c r="D26" s="680"/>
      <c r="E26" s="680"/>
      <c r="F26" s="680"/>
      <c r="G26" s="680"/>
      <c r="H26" s="680"/>
      <c r="I26" s="680"/>
      <c r="J26" s="680"/>
      <c r="K26" s="680"/>
      <c r="L26" s="680"/>
      <c r="M26" s="680"/>
      <c r="N26" s="680"/>
      <c r="O26" s="680"/>
      <c r="P26" s="680"/>
      <c r="Q26" s="680"/>
      <c r="R26" s="687"/>
    </row>
    <row r="27" spans="1:18" ht="18.75" x14ac:dyDescent="0.15">
      <c r="A27" s="679"/>
      <c r="B27" s="680"/>
      <c r="C27" s="680"/>
      <c r="D27" s="680"/>
      <c r="E27" s="680"/>
      <c r="F27" s="680"/>
      <c r="G27" s="680"/>
      <c r="H27" s="680"/>
      <c r="I27" s="680"/>
      <c r="J27" s="680"/>
      <c r="K27" s="680"/>
      <c r="L27" s="680"/>
      <c r="M27" s="680"/>
      <c r="N27" s="680"/>
      <c r="O27" s="680"/>
      <c r="P27" s="680"/>
      <c r="Q27" s="680"/>
      <c r="R27" s="687"/>
    </row>
    <row r="28" spans="1:18" ht="18.75" x14ac:dyDescent="0.15">
      <c r="A28" s="679"/>
      <c r="B28" s="680"/>
      <c r="C28" s="680"/>
      <c r="D28" s="680"/>
      <c r="E28" s="680"/>
      <c r="F28" s="680"/>
      <c r="G28" s="680"/>
      <c r="H28" s="680"/>
      <c r="I28" s="680"/>
      <c r="J28" s="680"/>
      <c r="K28" s="680"/>
      <c r="L28" s="680"/>
      <c r="M28" s="680"/>
      <c r="N28" s="680"/>
      <c r="O28" s="680"/>
      <c r="P28" s="680"/>
      <c r="Q28" s="680"/>
      <c r="R28" s="687"/>
    </row>
    <row r="29" spans="1:18" ht="18.75" x14ac:dyDescent="0.15">
      <c r="A29" s="679"/>
      <c r="B29" s="680"/>
      <c r="C29" s="680"/>
      <c r="D29" s="680"/>
      <c r="E29" s="680"/>
      <c r="F29" s="680"/>
      <c r="G29" s="680"/>
      <c r="H29" s="680"/>
      <c r="I29" s="680"/>
      <c r="J29" s="680"/>
      <c r="K29" s="680"/>
      <c r="L29" s="680"/>
      <c r="M29" s="680"/>
      <c r="N29" s="680"/>
      <c r="O29" s="680"/>
      <c r="P29" s="680"/>
      <c r="Q29" s="680"/>
      <c r="R29" s="687"/>
    </row>
    <row r="30" spans="1:18" ht="18.75" x14ac:dyDescent="0.15">
      <c r="A30" s="679"/>
      <c r="B30" s="680"/>
      <c r="C30" s="680"/>
      <c r="D30" s="680"/>
      <c r="E30" s="680"/>
      <c r="F30" s="680"/>
      <c r="G30" s="680"/>
      <c r="H30" s="680"/>
      <c r="I30" s="680"/>
      <c r="J30" s="680"/>
      <c r="K30" s="680"/>
      <c r="L30" s="680"/>
      <c r="M30" s="680"/>
      <c r="N30" s="680"/>
      <c r="O30" s="680"/>
      <c r="P30" s="680"/>
      <c r="Q30" s="680"/>
      <c r="R30" s="687"/>
    </row>
    <row r="31" spans="1:18" ht="18.75" x14ac:dyDescent="0.15">
      <c r="A31" s="679"/>
      <c r="B31" s="680"/>
      <c r="C31" s="680"/>
      <c r="D31" s="680"/>
      <c r="E31" s="680"/>
      <c r="F31" s="680"/>
      <c r="G31" s="680"/>
      <c r="H31" s="680"/>
      <c r="I31" s="680"/>
      <c r="J31" s="680"/>
      <c r="K31" s="680"/>
      <c r="L31" s="680"/>
      <c r="M31" s="680"/>
      <c r="N31" s="680"/>
      <c r="O31" s="680"/>
      <c r="P31" s="680"/>
      <c r="Q31" s="680"/>
      <c r="R31" s="687"/>
    </row>
    <row r="32" spans="1:18" ht="18.75" x14ac:dyDescent="0.15">
      <c r="A32" s="679"/>
      <c r="B32" s="680"/>
      <c r="C32" s="680"/>
      <c r="D32" s="680"/>
      <c r="E32" s="680"/>
      <c r="F32" s="680"/>
      <c r="G32" s="680"/>
      <c r="H32" s="680"/>
      <c r="I32" s="680"/>
      <c r="J32" s="680"/>
      <c r="K32" s="680"/>
      <c r="L32" s="680"/>
      <c r="M32" s="680"/>
      <c r="N32" s="680"/>
      <c r="O32" s="680"/>
      <c r="P32" s="680"/>
      <c r="Q32" s="680"/>
      <c r="R32" s="687"/>
    </row>
    <row r="33" spans="1:18" ht="18.75" x14ac:dyDescent="0.15">
      <c r="A33" s="679"/>
      <c r="B33" s="680"/>
      <c r="C33" s="680"/>
      <c r="D33" s="680"/>
      <c r="E33" s="680"/>
      <c r="F33" s="680"/>
      <c r="G33" s="680"/>
      <c r="H33" s="680"/>
      <c r="I33" s="680"/>
      <c r="J33" s="680"/>
      <c r="K33" s="680"/>
      <c r="L33" s="680"/>
      <c r="M33" s="680"/>
      <c r="N33" s="680"/>
      <c r="O33" s="680"/>
      <c r="P33" s="680"/>
      <c r="Q33" s="680"/>
      <c r="R33" s="687"/>
    </row>
    <row r="34" spans="1:18" ht="18.75" x14ac:dyDescent="0.15">
      <c r="A34" s="679"/>
      <c r="B34" s="680"/>
      <c r="C34" s="680"/>
      <c r="D34" s="680"/>
      <c r="E34" s="680"/>
      <c r="F34" s="680"/>
      <c r="G34" s="680"/>
      <c r="H34" s="680"/>
      <c r="I34" s="680"/>
      <c r="J34" s="680"/>
      <c r="K34" s="680"/>
      <c r="L34" s="680"/>
      <c r="M34" s="680"/>
      <c r="N34" s="680"/>
      <c r="O34" s="680"/>
      <c r="P34" s="680"/>
      <c r="Q34" s="680"/>
      <c r="R34" s="687"/>
    </row>
    <row r="35" spans="1:18" ht="18.75" x14ac:dyDescent="0.15">
      <c r="A35" s="679"/>
      <c r="B35" s="680"/>
      <c r="C35" s="680"/>
      <c r="D35" s="680"/>
      <c r="E35" s="680"/>
      <c r="F35" s="680"/>
      <c r="G35" s="680"/>
      <c r="H35" s="680"/>
      <c r="I35" s="680"/>
      <c r="J35" s="680"/>
      <c r="K35" s="680"/>
      <c r="L35" s="680"/>
      <c r="M35" s="680"/>
      <c r="N35" s="680"/>
      <c r="O35" s="680"/>
      <c r="P35" s="680"/>
      <c r="Q35" s="680"/>
      <c r="R35" s="687"/>
    </row>
    <row r="36" spans="1:18" ht="18.75" x14ac:dyDescent="0.15">
      <c r="A36" s="679"/>
      <c r="B36" s="680"/>
      <c r="C36" s="680"/>
      <c r="D36" s="680"/>
      <c r="E36" s="680"/>
      <c r="F36" s="680"/>
      <c r="G36" s="680"/>
      <c r="H36" s="680"/>
      <c r="I36" s="680"/>
      <c r="J36" s="680"/>
      <c r="K36" s="680"/>
      <c r="L36" s="680"/>
      <c r="M36" s="680"/>
      <c r="N36" s="680"/>
      <c r="O36" s="680"/>
      <c r="P36" s="680"/>
      <c r="Q36" s="680"/>
      <c r="R36" s="687"/>
    </row>
    <row r="37" spans="1:18" ht="18.75" x14ac:dyDescent="0.15">
      <c r="A37" s="679"/>
      <c r="B37" s="680"/>
      <c r="C37" s="680"/>
      <c r="D37" s="680"/>
      <c r="E37" s="680"/>
      <c r="F37" s="680"/>
      <c r="G37" s="680"/>
      <c r="H37" s="680"/>
      <c r="I37" s="680"/>
      <c r="J37" s="680"/>
      <c r="K37" s="680"/>
      <c r="L37" s="680"/>
      <c r="M37" s="680"/>
      <c r="N37" s="680"/>
      <c r="O37" s="680"/>
      <c r="P37" s="680"/>
      <c r="Q37" s="680"/>
      <c r="R37" s="687"/>
    </row>
    <row r="38" spans="1:18" ht="18.75" x14ac:dyDescent="0.15">
      <c r="A38" s="679"/>
      <c r="B38" s="680"/>
      <c r="C38" s="680"/>
      <c r="D38" s="680"/>
      <c r="E38" s="680"/>
      <c r="F38" s="680"/>
      <c r="G38" s="680"/>
      <c r="H38" s="680"/>
      <c r="I38" s="680"/>
      <c r="J38" s="680"/>
      <c r="K38" s="680"/>
      <c r="L38" s="680"/>
      <c r="M38" s="680"/>
      <c r="N38" s="680"/>
      <c r="O38" s="680"/>
      <c r="P38" s="680"/>
      <c r="Q38" s="680"/>
      <c r="R38" s="687"/>
    </row>
    <row r="39" spans="1:18" ht="18.75" x14ac:dyDescent="0.15">
      <c r="A39" s="679"/>
      <c r="B39" s="680"/>
      <c r="C39" s="680"/>
      <c r="D39" s="680"/>
      <c r="E39" s="680"/>
      <c r="F39" s="680"/>
      <c r="G39" s="680"/>
      <c r="H39" s="680"/>
      <c r="I39" s="680"/>
      <c r="J39" s="680"/>
      <c r="K39" s="680"/>
      <c r="L39" s="680"/>
      <c r="M39" s="680"/>
      <c r="N39" s="680"/>
      <c r="O39" s="680"/>
      <c r="P39" s="680"/>
      <c r="Q39" s="680"/>
      <c r="R39" s="687"/>
    </row>
    <row r="40" spans="1:18" ht="18.75" x14ac:dyDescent="0.15">
      <c r="A40" s="679"/>
      <c r="B40" s="680"/>
      <c r="C40" s="680"/>
      <c r="D40" s="680"/>
      <c r="E40" s="680"/>
      <c r="F40" s="680"/>
      <c r="G40" s="680"/>
      <c r="H40" s="680"/>
      <c r="I40" s="680"/>
      <c r="J40" s="680"/>
      <c r="K40" s="680"/>
      <c r="L40" s="680"/>
      <c r="M40" s="680"/>
      <c r="N40" s="680"/>
      <c r="O40" s="680"/>
      <c r="P40" s="680"/>
      <c r="Q40" s="680"/>
      <c r="R40" s="687"/>
    </row>
    <row r="41" spans="1:18" ht="18.75" x14ac:dyDescent="0.15">
      <c r="A41" s="679"/>
      <c r="B41" s="680"/>
      <c r="C41" s="680"/>
      <c r="D41" s="680"/>
      <c r="E41" s="680"/>
      <c r="F41" s="680"/>
      <c r="G41" s="680"/>
      <c r="H41" s="680"/>
      <c r="I41" s="680"/>
      <c r="J41" s="680"/>
      <c r="K41" s="680"/>
      <c r="L41" s="680"/>
      <c r="M41" s="680"/>
      <c r="N41" s="680"/>
      <c r="O41" s="680"/>
      <c r="P41" s="680"/>
      <c r="Q41" s="680"/>
      <c r="R41" s="687"/>
    </row>
    <row r="42" spans="1:18" ht="18.75" x14ac:dyDescent="0.15">
      <c r="A42" s="679"/>
      <c r="B42" s="680"/>
      <c r="C42" s="680"/>
      <c r="D42" s="680"/>
      <c r="E42" s="680"/>
      <c r="F42" s="680"/>
      <c r="G42" s="680"/>
      <c r="H42" s="680"/>
      <c r="I42" s="680"/>
      <c r="J42" s="680"/>
      <c r="K42" s="680"/>
      <c r="L42" s="680"/>
      <c r="M42" s="680"/>
      <c r="N42" s="680"/>
      <c r="O42" s="680"/>
      <c r="P42" s="680"/>
      <c r="Q42" s="680"/>
      <c r="R42" s="687"/>
    </row>
    <row r="43" spans="1:18" ht="18.75" x14ac:dyDescent="0.15">
      <c r="A43" s="679"/>
      <c r="B43" s="680"/>
      <c r="C43" s="680"/>
      <c r="D43" s="680"/>
      <c r="E43" s="680"/>
      <c r="F43" s="680"/>
      <c r="G43" s="680"/>
      <c r="H43" s="680"/>
      <c r="I43" s="680"/>
      <c r="J43" s="680"/>
      <c r="K43" s="680"/>
      <c r="L43" s="680"/>
      <c r="M43" s="680"/>
      <c r="N43" s="680"/>
      <c r="O43" s="680"/>
      <c r="P43" s="680"/>
      <c r="Q43" s="680"/>
      <c r="R43" s="687"/>
    </row>
    <row r="44" spans="1:18" ht="18.75" x14ac:dyDescent="0.15">
      <c r="A44" s="679"/>
      <c r="B44" s="680"/>
      <c r="C44" s="680"/>
      <c r="D44" s="680"/>
      <c r="E44" s="680"/>
      <c r="F44" s="680"/>
      <c r="G44" s="680"/>
      <c r="H44" s="680"/>
      <c r="I44" s="680"/>
      <c r="J44" s="680"/>
      <c r="K44" s="680"/>
      <c r="L44" s="680"/>
      <c r="M44" s="680"/>
      <c r="N44" s="680"/>
      <c r="O44" s="680"/>
      <c r="P44" s="680"/>
      <c r="Q44" s="680"/>
      <c r="R44" s="687"/>
    </row>
    <row r="45" spans="1:18" ht="18.75" x14ac:dyDescent="0.15">
      <c r="A45" s="679"/>
      <c r="B45" s="680"/>
      <c r="C45" s="680"/>
      <c r="D45" s="680"/>
      <c r="E45" s="680"/>
      <c r="F45" s="680"/>
      <c r="G45" s="680"/>
      <c r="H45" s="680"/>
      <c r="I45" s="680"/>
      <c r="J45" s="680"/>
      <c r="K45" s="680"/>
      <c r="L45" s="680"/>
      <c r="M45" s="680"/>
      <c r="N45" s="680"/>
      <c r="O45" s="680"/>
      <c r="P45" s="680"/>
      <c r="Q45" s="680"/>
      <c r="R45" s="687"/>
    </row>
    <row r="46" spans="1:18" ht="18.75" x14ac:dyDescent="0.15">
      <c r="A46" s="679"/>
      <c r="B46" s="680"/>
      <c r="C46" s="680"/>
      <c r="D46" s="680"/>
      <c r="E46" s="680"/>
      <c r="F46" s="680"/>
      <c r="G46" s="680"/>
      <c r="H46" s="680"/>
      <c r="I46" s="680"/>
      <c r="J46" s="680"/>
      <c r="K46" s="680"/>
      <c r="L46" s="680"/>
      <c r="M46" s="680"/>
      <c r="N46" s="680"/>
      <c r="O46" s="680"/>
      <c r="P46" s="680"/>
      <c r="Q46" s="680"/>
      <c r="R46" s="687"/>
    </row>
    <row r="47" spans="1:18" ht="18.75" x14ac:dyDescent="0.15">
      <c r="A47" s="681"/>
      <c r="B47" s="682"/>
      <c r="C47" s="682"/>
      <c r="D47" s="682"/>
      <c r="E47" s="682"/>
      <c r="F47" s="682"/>
      <c r="G47" s="682"/>
      <c r="H47" s="682"/>
      <c r="I47" s="682"/>
      <c r="J47" s="682"/>
      <c r="K47" s="682"/>
      <c r="L47" s="682"/>
      <c r="M47" s="682"/>
      <c r="N47" s="682"/>
      <c r="O47" s="682"/>
      <c r="P47" s="682"/>
      <c r="Q47" s="682"/>
      <c r="R47" s="703"/>
    </row>
    <row r="48" spans="1:18" ht="18.75" x14ac:dyDescent="0.15">
      <c r="A48" s="272"/>
      <c r="B48" s="272"/>
      <c r="C48" s="272"/>
      <c r="D48" s="272"/>
      <c r="E48" s="272"/>
      <c r="F48" s="272"/>
      <c r="G48" s="272"/>
      <c r="H48" s="272"/>
      <c r="I48" s="272"/>
      <c r="J48" s="272"/>
      <c r="K48" s="272"/>
      <c r="L48" s="272"/>
      <c r="M48" s="272"/>
      <c r="N48" s="272"/>
      <c r="O48" s="272"/>
      <c r="P48" s="272"/>
      <c r="Q48" s="272"/>
      <c r="R48" s="272"/>
    </row>
    <row r="49" spans="1:18" ht="18.75" x14ac:dyDescent="0.15">
      <c r="A49" s="272" t="s">
        <v>148</v>
      </c>
      <c r="B49" s="272"/>
      <c r="C49" s="272" t="s">
        <v>134</v>
      </c>
      <c r="D49" s="272"/>
      <c r="E49" s="272"/>
      <c r="F49" s="272"/>
      <c r="G49" s="272"/>
      <c r="H49" s="272"/>
      <c r="I49" s="272"/>
      <c r="J49" s="272"/>
      <c r="K49" s="272"/>
      <c r="L49" s="272"/>
      <c r="M49" s="272"/>
      <c r="N49" s="272"/>
      <c r="O49" s="272"/>
      <c r="P49" s="272"/>
      <c r="Q49" s="272"/>
      <c r="R49" s="272"/>
    </row>
    <row r="50" spans="1:18" ht="18.75" x14ac:dyDescent="0.15">
      <c r="A50" s="698" t="s">
        <v>149</v>
      </c>
      <c r="B50" s="698"/>
      <c r="C50" s="698"/>
      <c r="D50" s="698" t="s">
        <v>136</v>
      </c>
      <c r="E50" s="698"/>
      <c r="F50" s="698" t="s">
        <v>137</v>
      </c>
      <c r="G50" s="698"/>
      <c r="H50" s="698" t="s">
        <v>138</v>
      </c>
      <c r="I50" s="698"/>
      <c r="J50" s="698" t="s">
        <v>139</v>
      </c>
      <c r="K50" s="698"/>
      <c r="L50" s="698"/>
      <c r="M50" s="698"/>
      <c r="N50" s="698"/>
      <c r="O50" s="698"/>
      <c r="P50" s="698"/>
      <c r="Q50" s="698"/>
      <c r="R50" s="698"/>
    </row>
    <row r="51" spans="1:18" ht="18.75" x14ac:dyDescent="0.15">
      <c r="A51" s="691"/>
      <c r="B51" s="692"/>
      <c r="C51" s="693"/>
      <c r="D51" s="694"/>
      <c r="E51" s="693"/>
      <c r="F51" s="694"/>
      <c r="G51" s="693"/>
      <c r="H51" s="694">
        <f t="shared" ref="H51:H61" si="1">D51*F51</f>
        <v>0</v>
      </c>
      <c r="I51" s="693"/>
      <c r="J51" s="694"/>
      <c r="K51" s="692"/>
      <c r="L51" s="692"/>
      <c r="M51" s="692"/>
      <c r="N51" s="692"/>
      <c r="O51" s="692"/>
      <c r="P51" s="692"/>
      <c r="Q51" s="692"/>
      <c r="R51" s="704"/>
    </row>
    <row r="52" spans="1:18" ht="18.75" x14ac:dyDescent="0.15">
      <c r="A52" s="674"/>
      <c r="B52" s="675"/>
      <c r="C52" s="675"/>
      <c r="D52" s="675"/>
      <c r="E52" s="675"/>
      <c r="F52" s="675"/>
      <c r="G52" s="675"/>
      <c r="H52" s="675">
        <f t="shared" si="1"/>
        <v>0</v>
      </c>
      <c r="I52" s="675"/>
      <c r="J52" s="688"/>
      <c r="K52" s="689"/>
      <c r="L52" s="689"/>
      <c r="M52" s="689"/>
      <c r="N52" s="689"/>
      <c r="O52" s="689"/>
      <c r="P52" s="689"/>
      <c r="Q52" s="689"/>
      <c r="R52" s="690"/>
    </row>
    <row r="53" spans="1:18" ht="18.75" x14ac:dyDescent="0.15">
      <c r="A53" s="679"/>
      <c r="B53" s="680"/>
      <c r="C53" s="680"/>
      <c r="D53" s="680"/>
      <c r="E53" s="680"/>
      <c r="F53" s="680"/>
      <c r="G53" s="680"/>
      <c r="H53" s="676">
        <f t="shared" si="1"/>
        <v>0</v>
      </c>
      <c r="I53" s="686"/>
      <c r="J53" s="676"/>
      <c r="K53" s="677"/>
      <c r="L53" s="677"/>
      <c r="M53" s="677"/>
      <c r="N53" s="677"/>
      <c r="O53" s="677"/>
      <c r="P53" s="677"/>
      <c r="Q53" s="677"/>
      <c r="R53" s="678"/>
    </row>
    <row r="54" spans="1:18" ht="18.75" x14ac:dyDescent="0.15">
      <c r="A54" s="679"/>
      <c r="B54" s="680"/>
      <c r="C54" s="680"/>
      <c r="D54" s="680"/>
      <c r="E54" s="680"/>
      <c r="F54" s="680"/>
      <c r="G54" s="680"/>
      <c r="H54" s="676">
        <f t="shared" si="1"/>
        <v>0</v>
      </c>
      <c r="I54" s="686"/>
      <c r="J54" s="676"/>
      <c r="K54" s="677"/>
      <c r="L54" s="677"/>
      <c r="M54" s="677"/>
      <c r="N54" s="677"/>
      <c r="O54" s="677"/>
      <c r="P54" s="677"/>
      <c r="Q54" s="677"/>
      <c r="R54" s="678"/>
    </row>
    <row r="55" spans="1:18" ht="18.75" x14ac:dyDescent="0.15">
      <c r="A55" s="679"/>
      <c r="B55" s="680"/>
      <c r="C55" s="680"/>
      <c r="D55" s="680"/>
      <c r="E55" s="680"/>
      <c r="F55" s="680"/>
      <c r="G55" s="680"/>
      <c r="H55" s="676">
        <f t="shared" si="1"/>
        <v>0</v>
      </c>
      <c r="I55" s="686"/>
      <c r="J55" s="676"/>
      <c r="K55" s="677"/>
      <c r="L55" s="677"/>
      <c r="M55" s="677"/>
      <c r="N55" s="677"/>
      <c r="O55" s="677"/>
      <c r="P55" s="677"/>
      <c r="Q55" s="677"/>
      <c r="R55" s="678"/>
    </row>
    <row r="56" spans="1:18" ht="18.75" x14ac:dyDescent="0.15">
      <c r="A56" s="679"/>
      <c r="B56" s="680"/>
      <c r="C56" s="680"/>
      <c r="D56" s="680"/>
      <c r="E56" s="680"/>
      <c r="F56" s="680"/>
      <c r="G56" s="680"/>
      <c r="H56" s="676">
        <f t="shared" si="1"/>
        <v>0</v>
      </c>
      <c r="I56" s="686"/>
      <c r="J56" s="676"/>
      <c r="K56" s="677"/>
      <c r="L56" s="677"/>
      <c r="M56" s="677"/>
      <c r="N56" s="677"/>
      <c r="O56" s="677"/>
      <c r="P56" s="677"/>
      <c r="Q56" s="677"/>
      <c r="R56" s="678"/>
    </row>
    <row r="57" spans="1:18" ht="18.75" x14ac:dyDescent="0.15">
      <c r="A57" s="679"/>
      <c r="B57" s="680"/>
      <c r="C57" s="680"/>
      <c r="D57" s="680"/>
      <c r="E57" s="680"/>
      <c r="F57" s="680"/>
      <c r="G57" s="680"/>
      <c r="H57" s="676">
        <f t="shared" si="1"/>
        <v>0</v>
      </c>
      <c r="I57" s="686"/>
      <c r="J57" s="676"/>
      <c r="K57" s="677"/>
      <c r="L57" s="677"/>
      <c r="M57" s="677"/>
      <c r="N57" s="677"/>
      <c r="O57" s="677"/>
      <c r="P57" s="677"/>
      <c r="Q57" s="677"/>
      <c r="R57" s="678"/>
    </row>
    <row r="58" spans="1:18" ht="18.75" x14ac:dyDescent="0.15">
      <c r="A58" s="679"/>
      <c r="B58" s="680"/>
      <c r="C58" s="680"/>
      <c r="D58" s="680"/>
      <c r="E58" s="680"/>
      <c r="F58" s="680"/>
      <c r="G58" s="680"/>
      <c r="H58" s="676">
        <f t="shared" si="1"/>
        <v>0</v>
      </c>
      <c r="I58" s="686"/>
      <c r="J58" s="676"/>
      <c r="K58" s="677"/>
      <c r="L58" s="677"/>
      <c r="M58" s="677"/>
      <c r="N58" s="677"/>
      <c r="O58" s="677"/>
      <c r="P58" s="677"/>
      <c r="Q58" s="677"/>
      <c r="R58" s="678"/>
    </row>
    <row r="59" spans="1:18" ht="18.75" x14ac:dyDescent="0.15">
      <c r="A59" s="679"/>
      <c r="B59" s="680"/>
      <c r="C59" s="680"/>
      <c r="D59" s="680"/>
      <c r="E59" s="680"/>
      <c r="F59" s="680"/>
      <c r="G59" s="680"/>
      <c r="H59" s="676">
        <f t="shared" si="1"/>
        <v>0</v>
      </c>
      <c r="I59" s="686"/>
      <c r="J59" s="676"/>
      <c r="K59" s="677"/>
      <c r="L59" s="677"/>
      <c r="M59" s="677"/>
      <c r="N59" s="677"/>
      <c r="O59" s="677"/>
      <c r="P59" s="677"/>
      <c r="Q59" s="677"/>
      <c r="R59" s="678"/>
    </row>
    <row r="60" spans="1:18" ht="18.75" x14ac:dyDescent="0.15">
      <c r="A60" s="679"/>
      <c r="B60" s="680"/>
      <c r="C60" s="680"/>
      <c r="D60" s="680"/>
      <c r="E60" s="680"/>
      <c r="F60" s="680"/>
      <c r="G60" s="680"/>
      <c r="H60" s="676">
        <f t="shared" si="1"/>
        <v>0</v>
      </c>
      <c r="I60" s="686"/>
      <c r="J60" s="676"/>
      <c r="K60" s="677"/>
      <c r="L60" s="677"/>
      <c r="M60" s="677"/>
      <c r="N60" s="677"/>
      <c r="O60" s="677"/>
      <c r="P60" s="677"/>
      <c r="Q60" s="677"/>
      <c r="R60" s="678"/>
    </row>
    <row r="61" spans="1:18" ht="18.75" x14ac:dyDescent="0.15">
      <c r="A61" s="681"/>
      <c r="B61" s="682"/>
      <c r="C61" s="682"/>
      <c r="D61" s="682"/>
      <c r="E61" s="682"/>
      <c r="F61" s="682"/>
      <c r="G61" s="682"/>
      <c r="H61" s="682">
        <f t="shared" si="1"/>
        <v>0</v>
      </c>
      <c r="I61" s="682"/>
      <c r="J61" s="683"/>
      <c r="K61" s="684"/>
      <c r="L61" s="684"/>
      <c r="M61" s="684"/>
      <c r="N61" s="684"/>
      <c r="O61" s="684"/>
      <c r="P61" s="684"/>
      <c r="Q61" s="684"/>
      <c r="R61" s="685"/>
    </row>
  </sheetData>
  <mergeCells count="285">
    <mergeCell ref="A40:C40"/>
    <mergeCell ref="H40:I40"/>
    <mergeCell ref="F40:G40"/>
    <mergeCell ref="D40:E40"/>
    <mergeCell ref="D42:E42"/>
    <mergeCell ref="H44:I44"/>
    <mergeCell ref="F44:G44"/>
    <mergeCell ref="D44:E44"/>
    <mergeCell ref="A50:C50"/>
    <mergeCell ref="D50:E50"/>
    <mergeCell ref="F50:G50"/>
    <mergeCell ref="H50:I50"/>
    <mergeCell ref="D41:E41"/>
    <mergeCell ref="A46:C46"/>
    <mergeCell ref="H46:I46"/>
    <mergeCell ref="A41:C41"/>
    <mergeCell ref="H41:I41"/>
    <mergeCell ref="F41:G41"/>
    <mergeCell ref="A43:C43"/>
    <mergeCell ref="A45:C45"/>
    <mergeCell ref="A44:C44"/>
    <mergeCell ref="A42:C42"/>
    <mergeCell ref="H42:I42"/>
    <mergeCell ref="F42:G42"/>
    <mergeCell ref="A38:C38"/>
    <mergeCell ref="H38:I38"/>
    <mergeCell ref="A39:C39"/>
    <mergeCell ref="H39:I39"/>
    <mergeCell ref="F39:G39"/>
    <mergeCell ref="D39:E39"/>
    <mergeCell ref="D31:E31"/>
    <mergeCell ref="A34:C34"/>
    <mergeCell ref="H34:I34"/>
    <mergeCell ref="A33:C33"/>
    <mergeCell ref="H33:I33"/>
    <mergeCell ref="F33:G33"/>
    <mergeCell ref="D33:E33"/>
    <mergeCell ref="A36:C36"/>
    <mergeCell ref="H36:I36"/>
    <mergeCell ref="F36:G36"/>
    <mergeCell ref="A37:C37"/>
    <mergeCell ref="H37:I37"/>
    <mergeCell ref="F37:G37"/>
    <mergeCell ref="D36:E36"/>
    <mergeCell ref="A32:C32"/>
    <mergeCell ref="H32:I32"/>
    <mergeCell ref="F32:G32"/>
    <mergeCell ref="F34:G34"/>
    <mergeCell ref="A29:C29"/>
    <mergeCell ref="F11:G11"/>
    <mergeCell ref="A9:C9"/>
    <mergeCell ref="D9:E9"/>
    <mergeCell ref="A12:C12"/>
    <mergeCell ref="D12:E12"/>
    <mergeCell ref="F12:G12"/>
    <mergeCell ref="J21:K21"/>
    <mergeCell ref="J20:K20"/>
    <mergeCell ref="A14:C14"/>
    <mergeCell ref="D14:E14"/>
    <mergeCell ref="F14:G14"/>
    <mergeCell ref="H14:I14"/>
    <mergeCell ref="A13:C13"/>
    <mergeCell ref="D13:E13"/>
    <mergeCell ref="H12:I12"/>
    <mergeCell ref="F13:G13"/>
    <mergeCell ref="H13:I13"/>
    <mergeCell ref="A20:C20"/>
    <mergeCell ref="H20:I20"/>
    <mergeCell ref="F20:G20"/>
    <mergeCell ref="A15:C15"/>
    <mergeCell ref="D20:E20"/>
    <mergeCell ref="F21:G21"/>
    <mergeCell ref="D32:E32"/>
    <mergeCell ref="A17:C17"/>
    <mergeCell ref="D17:E17"/>
    <mergeCell ref="F17:G17"/>
    <mergeCell ref="H17:I17"/>
    <mergeCell ref="A22:C22"/>
    <mergeCell ref="H21:I21"/>
    <mergeCell ref="D21:E21"/>
    <mergeCell ref="A24:C24"/>
    <mergeCell ref="F24:G24"/>
    <mergeCell ref="D24:E24"/>
    <mergeCell ref="A28:C28"/>
    <mergeCell ref="F28:G28"/>
    <mergeCell ref="D28:E28"/>
    <mergeCell ref="A25:C25"/>
    <mergeCell ref="H25:I25"/>
    <mergeCell ref="F25:G25"/>
    <mergeCell ref="D25:E25"/>
    <mergeCell ref="F26:G26"/>
    <mergeCell ref="D26:E26"/>
    <mergeCell ref="A27:C27"/>
    <mergeCell ref="A26:C26"/>
    <mergeCell ref="A31:C31"/>
    <mergeCell ref="A30:C30"/>
    <mergeCell ref="A35:C35"/>
    <mergeCell ref="H35:I35"/>
    <mergeCell ref="A21:C21"/>
    <mergeCell ref="H22:I22"/>
    <mergeCell ref="F22:G22"/>
    <mergeCell ref="D22:E22"/>
    <mergeCell ref="J31:K31"/>
    <mergeCell ref="L31:R31"/>
    <mergeCell ref="H27:I27"/>
    <mergeCell ref="F27:G27"/>
    <mergeCell ref="D27:E27"/>
    <mergeCell ref="J27:K27"/>
    <mergeCell ref="L27:R27"/>
    <mergeCell ref="H31:I31"/>
    <mergeCell ref="F31:G31"/>
    <mergeCell ref="H30:I30"/>
    <mergeCell ref="F30:G30"/>
    <mergeCell ref="J30:K30"/>
    <mergeCell ref="L30:R30"/>
    <mergeCell ref="F29:G29"/>
    <mergeCell ref="D29:E29"/>
    <mergeCell ref="J29:K29"/>
    <mergeCell ref="L29:R29"/>
    <mergeCell ref="H26:I26"/>
    <mergeCell ref="J7:R7"/>
    <mergeCell ref="J8:R8"/>
    <mergeCell ref="J9:R9"/>
    <mergeCell ref="J13:R13"/>
    <mergeCell ref="J14:R14"/>
    <mergeCell ref="J15:R15"/>
    <mergeCell ref="H29:I29"/>
    <mergeCell ref="J26:K26"/>
    <mergeCell ref="H28:I28"/>
    <mergeCell ref="J28:K28"/>
    <mergeCell ref="L28:R28"/>
    <mergeCell ref="J25:K25"/>
    <mergeCell ref="L25:R25"/>
    <mergeCell ref="H16:I16"/>
    <mergeCell ref="H24:I24"/>
    <mergeCell ref="J24:K24"/>
    <mergeCell ref="L24:R24"/>
    <mergeCell ref="H11:I11"/>
    <mergeCell ref="H10:I10"/>
    <mergeCell ref="J22:K22"/>
    <mergeCell ref="H9:I9"/>
    <mergeCell ref="A8:C8"/>
    <mergeCell ref="D8:E8"/>
    <mergeCell ref="F8:G8"/>
    <mergeCell ref="F9:G9"/>
    <mergeCell ref="A10:C10"/>
    <mergeCell ref="D10:E10"/>
    <mergeCell ref="F10:G10"/>
    <mergeCell ref="A11:C11"/>
    <mergeCell ref="D11:E11"/>
    <mergeCell ref="F16:G16"/>
    <mergeCell ref="F45:G45"/>
    <mergeCell ref="D45:E45"/>
    <mergeCell ref="L46:R46"/>
    <mergeCell ref="L47:R47"/>
    <mergeCell ref="J50:R50"/>
    <mergeCell ref="J51:R51"/>
    <mergeCell ref="L38:R38"/>
    <mergeCell ref="L39:R39"/>
    <mergeCell ref="L40:R40"/>
    <mergeCell ref="L41:R41"/>
    <mergeCell ref="J45:K45"/>
    <mergeCell ref="H45:I45"/>
    <mergeCell ref="J46:K46"/>
    <mergeCell ref="J47:K47"/>
    <mergeCell ref="F46:G46"/>
    <mergeCell ref="D46:E46"/>
    <mergeCell ref="L45:R45"/>
    <mergeCell ref="L44:R44"/>
    <mergeCell ref="J38:K38"/>
    <mergeCell ref="J43:K43"/>
    <mergeCell ref="J44:K44"/>
    <mergeCell ref="D34:E34"/>
    <mergeCell ref="D30:E30"/>
    <mergeCell ref="F43:G43"/>
    <mergeCell ref="D43:E43"/>
    <mergeCell ref="F38:G38"/>
    <mergeCell ref="D38:E38"/>
    <mergeCell ref="J39:K39"/>
    <mergeCell ref="J41:K41"/>
    <mergeCell ref="J34:K34"/>
    <mergeCell ref="L34:R34"/>
    <mergeCell ref="J33:K33"/>
    <mergeCell ref="L33:R33"/>
    <mergeCell ref="J36:K36"/>
    <mergeCell ref="L36:R36"/>
    <mergeCell ref="J35:K35"/>
    <mergeCell ref="L35:R35"/>
    <mergeCell ref="J37:K37"/>
    <mergeCell ref="A2:R3"/>
    <mergeCell ref="O4:R4"/>
    <mergeCell ref="A23:C23"/>
    <mergeCell ref="H23:I23"/>
    <mergeCell ref="F23:G23"/>
    <mergeCell ref="D23:E23"/>
    <mergeCell ref="J23:K23"/>
    <mergeCell ref="L23:R23"/>
    <mergeCell ref="L22:R22"/>
    <mergeCell ref="J16:R16"/>
    <mergeCell ref="J17:R17"/>
    <mergeCell ref="L20:R20"/>
    <mergeCell ref="L21:R21"/>
    <mergeCell ref="J10:R10"/>
    <mergeCell ref="J11:R11"/>
    <mergeCell ref="J12:R12"/>
    <mergeCell ref="H8:I8"/>
    <mergeCell ref="H7:I7"/>
    <mergeCell ref="A7:C7"/>
    <mergeCell ref="D7:E7"/>
    <mergeCell ref="F7:G7"/>
    <mergeCell ref="D15:E15"/>
    <mergeCell ref="A16:C16"/>
    <mergeCell ref="D16:E16"/>
    <mergeCell ref="F15:G15"/>
    <mergeCell ref="H15:I15"/>
    <mergeCell ref="A47:C47"/>
    <mergeCell ref="H47:I47"/>
    <mergeCell ref="D52:E52"/>
    <mergeCell ref="F52:G52"/>
    <mergeCell ref="H52:I52"/>
    <mergeCell ref="A59:C59"/>
    <mergeCell ref="D59:E59"/>
    <mergeCell ref="F59:G59"/>
    <mergeCell ref="H59:I59"/>
    <mergeCell ref="A56:C56"/>
    <mergeCell ref="A57:C57"/>
    <mergeCell ref="D57:E57"/>
    <mergeCell ref="F57:G57"/>
    <mergeCell ref="H57:I57"/>
    <mergeCell ref="A51:C51"/>
    <mergeCell ref="D51:E51"/>
    <mergeCell ref="F51:G51"/>
    <mergeCell ref="D55:E55"/>
    <mergeCell ref="F55:G55"/>
    <mergeCell ref="H55:I55"/>
    <mergeCell ref="H51:I51"/>
    <mergeCell ref="A54:C54"/>
    <mergeCell ref="D53:E53"/>
    <mergeCell ref="F53:G53"/>
    <mergeCell ref="H53:I53"/>
    <mergeCell ref="D54:E54"/>
    <mergeCell ref="F54:G54"/>
    <mergeCell ref="H54:I54"/>
    <mergeCell ref="L26:R26"/>
    <mergeCell ref="J59:R59"/>
    <mergeCell ref="F47:G47"/>
    <mergeCell ref="D47:E47"/>
    <mergeCell ref="F56:G56"/>
    <mergeCell ref="H56:I56"/>
    <mergeCell ref="J52:R52"/>
    <mergeCell ref="L37:R37"/>
    <mergeCell ref="D37:E37"/>
    <mergeCell ref="J42:K42"/>
    <mergeCell ref="J40:K40"/>
    <mergeCell ref="J32:K32"/>
    <mergeCell ref="L32:R32"/>
    <mergeCell ref="L42:R42"/>
    <mergeCell ref="L43:R43"/>
    <mergeCell ref="F35:G35"/>
    <mergeCell ref="D35:E35"/>
    <mergeCell ref="H43:I43"/>
    <mergeCell ref="A52:C52"/>
    <mergeCell ref="J55:R55"/>
    <mergeCell ref="J56:R56"/>
    <mergeCell ref="J57:R57"/>
    <mergeCell ref="A55:C55"/>
    <mergeCell ref="A61:C61"/>
    <mergeCell ref="D61:E61"/>
    <mergeCell ref="F61:G61"/>
    <mergeCell ref="H61:I61"/>
    <mergeCell ref="J61:R61"/>
    <mergeCell ref="A60:C60"/>
    <mergeCell ref="D60:E60"/>
    <mergeCell ref="F60:G60"/>
    <mergeCell ref="H60:I60"/>
    <mergeCell ref="J60:R60"/>
    <mergeCell ref="A58:C58"/>
    <mergeCell ref="D58:E58"/>
    <mergeCell ref="F58:G58"/>
    <mergeCell ref="H58:I58"/>
    <mergeCell ref="J58:R58"/>
    <mergeCell ref="J53:R53"/>
    <mergeCell ref="J54:R54"/>
    <mergeCell ref="D56:E56"/>
    <mergeCell ref="A53:C53"/>
  </mergeCells>
  <phoneticPr fontId="3"/>
  <pageMargins left="0.7" right="0.7" top="0.75" bottom="0.75" header="0.3" footer="0.3"/>
  <pageSetup paperSize="9" scale="4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1A2C-2E8D-4924-B269-D5CD21201AF8}">
  <sheetPr>
    <tabColor theme="0"/>
  </sheetPr>
  <dimension ref="B1:AA30"/>
  <sheetViews>
    <sheetView view="pageBreakPreview" topLeftCell="A4" zoomScale="90" zoomScaleNormal="90" zoomScaleSheetLayoutView="90" workbookViewId="0">
      <selection activeCell="D24" sqref="D24"/>
    </sheetView>
  </sheetViews>
  <sheetFormatPr defaultColWidth="9" defaultRowHeight="20.25" customHeight="1" x14ac:dyDescent="0.15"/>
  <cols>
    <col min="1" max="1" width="1.875" style="39" customWidth="1"/>
    <col min="2" max="2" width="15.875" style="41" customWidth="1"/>
    <col min="3" max="3" width="10.25" style="41" customWidth="1"/>
    <col min="4" max="4" width="23.75" style="39" customWidth="1"/>
    <col min="5" max="5" width="7.375" style="39" customWidth="1"/>
    <col min="6" max="6" width="8.875" style="39" customWidth="1"/>
    <col min="7" max="7" width="7.375" style="39" customWidth="1"/>
    <col min="8" max="8" width="8.75" style="39" customWidth="1"/>
    <col min="9" max="9" width="7.375" style="39" customWidth="1"/>
    <col min="10" max="10" width="8" style="39" customWidth="1"/>
    <col min="11" max="11" width="1.75" style="39" customWidth="1"/>
    <col min="12" max="12" width="13.625" style="41" customWidth="1"/>
    <col min="13" max="13" width="10.625" style="41" customWidth="1"/>
    <col min="14" max="15" width="12.625" style="80" customWidth="1"/>
    <col min="16" max="16" width="32.75" style="41" customWidth="1"/>
    <col min="17" max="17" width="4.125" style="39" customWidth="1"/>
    <col min="18" max="19" width="9" style="39"/>
    <col min="20" max="20" width="12.375" style="39" customWidth="1"/>
    <col min="21" max="16384" width="9" style="39"/>
  </cols>
  <sheetData>
    <row r="1" spans="2:27" ht="30" customHeight="1" x14ac:dyDescent="0.2">
      <c r="B1" s="604" t="s">
        <v>0</v>
      </c>
      <c r="C1" s="604"/>
      <c r="D1" s="604"/>
      <c r="E1" s="604"/>
      <c r="F1" s="604"/>
      <c r="G1" s="604"/>
      <c r="H1" s="604"/>
      <c r="I1" s="604"/>
      <c r="J1" s="604"/>
      <c r="K1" s="604"/>
      <c r="L1" s="604"/>
      <c r="M1" s="604"/>
      <c r="N1" s="604"/>
      <c r="O1" s="604"/>
      <c r="P1" s="604"/>
    </row>
    <row r="2" spans="2:27" ht="20.25" customHeight="1" thickBot="1" x14ac:dyDescent="0.25">
      <c r="B2" s="40" t="s">
        <v>150</v>
      </c>
      <c r="D2" s="286"/>
      <c r="E2" s="605"/>
      <c r="F2" s="605"/>
      <c r="G2" s="605"/>
      <c r="H2" s="605"/>
      <c r="I2" s="605"/>
      <c r="J2" s="605"/>
      <c r="K2" s="605"/>
      <c r="L2" s="287"/>
      <c r="M2" s="287"/>
      <c r="N2" s="288"/>
      <c r="O2" s="288"/>
      <c r="P2" s="43" t="s">
        <v>1</v>
      </c>
    </row>
    <row r="3" spans="2:27" s="44" customFormat="1" ht="15" customHeight="1" x14ac:dyDescent="0.15">
      <c r="B3" s="589" t="s">
        <v>2</v>
      </c>
      <c r="C3" s="591" t="s">
        <v>3</v>
      </c>
      <c r="D3" s="587" t="s">
        <v>4</v>
      </c>
      <c r="E3" s="593" t="s">
        <v>5</v>
      </c>
      <c r="F3" s="577" t="s">
        <v>6</v>
      </c>
      <c r="G3" s="595" t="s">
        <v>7</v>
      </c>
      <c r="H3" s="577" t="s">
        <v>8</v>
      </c>
      <c r="I3" s="579" t="s">
        <v>9</v>
      </c>
      <c r="J3" s="606" t="s">
        <v>151</v>
      </c>
      <c r="L3" s="589" t="s">
        <v>11</v>
      </c>
      <c r="M3" s="608" t="s">
        <v>12</v>
      </c>
      <c r="N3" s="610" t="s">
        <v>13</v>
      </c>
      <c r="O3" s="608" t="s">
        <v>14</v>
      </c>
      <c r="P3" s="587" t="s">
        <v>15</v>
      </c>
      <c r="R3" s="631" t="s">
        <v>105</v>
      </c>
      <c r="S3" s="631"/>
      <c r="T3" s="631"/>
      <c r="U3" s="631"/>
      <c r="V3" s="631"/>
      <c r="W3" s="631"/>
      <c r="X3" s="631"/>
      <c r="Y3" s="631"/>
      <c r="Z3" s="631"/>
      <c r="AA3" s="631"/>
    </row>
    <row r="4" spans="2:27" s="44" customFormat="1" ht="15" customHeight="1" thickBot="1" x14ac:dyDescent="0.2">
      <c r="B4" s="590"/>
      <c r="C4" s="592"/>
      <c r="D4" s="588"/>
      <c r="E4" s="594"/>
      <c r="F4" s="578"/>
      <c r="G4" s="596"/>
      <c r="H4" s="578"/>
      <c r="I4" s="580"/>
      <c r="J4" s="607"/>
      <c r="L4" s="590"/>
      <c r="M4" s="609"/>
      <c r="N4" s="611"/>
      <c r="O4" s="609"/>
      <c r="P4" s="588"/>
      <c r="R4" s="631"/>
      <c r="S4" s="631"/>
      <c r="T4" s="631"/>
      <c r="U4" s="631"/>
      <c r="V4" s="631"/>
      <c r="W4" s="631"/>
      <c r="X4" s="631"/>
      <c r="Y4" s="631"/>
      <c r="Z4" s="631"/>
      <c r="AA4" s="631"/>
    </row>
    <row r="5" spans="2:27" ht="22.5" customHeight="1" x14ac:dyDescent="0.15">
      <c r="B5" s="45"/>
      <c r="C5" s="46"/>
      <c r="D5" s="47"/>
      <c r="E5" s="48"/>
      <c r="F5" s="49"/>
      <c r="G5" s="49"/>
      <c r="H5" s="50"/>
      <c r="I5" s="140"/>
      <c r="J5" s="138"/>
      <c r="K5" s="51"/>
      <c r="L5" s="52"/>
      <c r="M5" s="53"/>
      <c r="N5" s="54"/>
      <c r="O5" s="55"/>
      <c r="P5" s="56"/>
      <c r="R5" s="632"/>
      <c r="S5" s="632"/>
      <c r="T5" s="632"/>
      <c r="U5" s="632"/>
      <c r="V5" s="632"/>
      <c r="W5" s="632"/>
      <c r="X5" s="632"/>
      <c r="Y5" s="632"/>
      <c r="Z5" s="632"/>
      <c r="AA5" s="632"/>
    </row>
    <row r="6" spans="2:27" ht="22.5" customHeight="1" x14ac:dyDescent="0.15">
      <c r="B6" s="38" t="s">
        <v>16</v>
      </c>
      <c r="C6" s="29" t="s">
        <v>17</v>
      </c>
      <c r="D6" s="179" t="s">
        <v>18</v>
      </c>
      <c r="E6" s="180">
        <v>40</v>
      </c>
      <c r="F6" s="181">
        <v>10</v>
      </c>
      <c r="G6" s="181">
        <v>30</v>
      </c>
      <c r="H6" s="181">
        <v>10</v>
      </c>
      <c r="I6" s="182"/>
      <c r="J6" s="183">
        <v>40</v>
      </c>
      <c r="K6" s="184"/>
      <c r="L6" s="185">
        <v>8250</v>
      </c>
      <c r="M6" s="186">
        <v>10</v>
      </c>
      <c r="N6" s="187">
        <f>L6*M6</f>
        <v>82500</v>
      </c>
      <c r="O6" s="188">
        <f>N6</f>
        <v>82500</v>
      </c>
      <c r="P6" s="21"/>
      <c r="R6" s="633" t="s">
        <v>106</v>
      </c>
      <c r="S6" s="633"/>
      <c r="T6" s="633"/>
      <c r="U6" s="633"/>
      <c r="V6" s="633"/>
      <c r="W6" s="633"/>
      <c r="X6" s="633"/>
      <c r="Y6" s="633"/>
      <c r="Z6" s="633"/>
      <c r="AA6" s="633"/>
    </row>
    <row r="7" spans="2:27" ht="22.5" customHeight="1" x14ac:dyDescent="0.15">
      <c r="B7" s="60"/>
      <c r="C7" s="61"/>
      <c r="D7" s="263"/>
      <c r="E7" s="264"/>
      <c r="F7" s="265"/>
      <c r="G7" s="265"/>
      <c r="H7" s="265"/>
      <c r="I7" s="266"/>
      <c r="J7" s="263"/>
      <c r="K7" s="267"/>
      <c r="L7" s="268"/>
      <c r="M7" s="269"/>
      <c r="N7" s="58"/>
      <c r="O7" s="69"/>
      <c r="P7" s="59"/>
      <c r="R7" s="659"/>
      <c r="S7" s="659"/>
      <c r="T7" s="659"/>
      <c r="U7" s="659"/>
      <c r="V7" s="659"/>
      <c r="W7" s="659"/>
      <c r="X7" s="659"/>
      <c r="Y7" s="659"/>
      <c r="Z7" s="659"/>
      <c r="AA7" s="659"/>
    </row>
    <row r="8" spans="2:27" ht="22.5" customHeight="1" x14ac:dyDescent="0.15">
      <c r="B8" s="34"/>
      <c r="C8" s="29"/>
      <c r="D8" s="263"/>
      <c r="E8" s="264"/>
      <c r="F8" s="265"/>
      <c r="G8" s="265"/>
      <c r="H8" s="265"/>
      <c r="I8" s="266"/>
      <c r="J8" s="263"/>
      <c r="K8" s="267"/>
      <c r="L8" s="268"/>
      <c r="M8" s="270"/>
      <c r="N8" s="58"/>
      <c r="O8" s="69"/>
      <c r="P8" s="59"/>
      <c r="R8" s="659"/>
      <c r="S8" s="659"/>
      <c r="T8" s="659"/>
      <c r="U8" s="659"/>
      <c r="V8" s="659"/>
      <c r="W8" s="659"/>
      <c r="X8" s="659"/>
      <c r="Y8" s="659"/>
      <c r="Z8" s="659"/>
      <c r="AA8" s="659"/>
    </row>
    <row r="9" spans="2:27" ht="22.5" customHeight="1" x14ac:dyDescent="0.15">
      <c r="B9" s="60"/>
      <c r="C9" s="61"/>
      <c r="D9" s="263"/>
      <c r="E9" s="264"/>
      <c r="F9" s="265"/>
      <c r="G9" s="265"/>
      <c r="H9" s="265"/>
      <c r="I9" s="266"/>
      <c r="J9" s="263"/>
      <c r="K9" s="267"/>
      <c r="L9" s="268"/>
      <c r="M9" s="269"/>
      <c r="N9" s="58"/>
      <c r="O9" s="69"/>
      <c r="P9" s="59"/>
      <c r="R9" s="659"/>
      <c r="S9" s="659"/>
      <c r="T9" s="659"/>
      <c r="U9" s="659"/>
      <c r="V9" s="659"/>
      <c r="W9" s="659"/>
      <c r="X9" s="659"/>
      <c r="Y9" s="659"/>
      <c r="Z9" s="659"/>
      <c r="AA9" s="659"/>
    </row>
    <row r="10" spans="2:27" ht="22.5" customHeight="1" x14ac:dyDescent="0.15">
      <c r="B10" s="60"/>
      <c r="C10" s="61"/>
      <c r="D10" s="263"/>
      <c r="E10" s="264"/>
      <c r="F10" s="265"/>
      <c r="G10" s="265"/>
      <c r="H10" s="265"/>
      <c r="I10" s="266"/>
      <c r="J10" s="263"/>
      <c r="K10" s="267"/>
      <c r="L10" s="268"/>
      <c r="M10" s="269"/>
      <c r="N10" s="58"/>
      <c r="O10" s="69"/>
      <c r="P10" s="59"/>
      <c r="R10" s="659"/>
      <c r="S10" s="659"/>
      <c r="T10" s="659"/>
      <c r="U10" s="659"/>
      <c r="V10" s="659"/>
      <c r="W10" s="659"/>
      <c r="X10" s="659"/>
      <c r="Y10" s="659"/>
      <c r="Z10" s="659"/>
      <c r="AA10" s="659"/>
    </row>
    <row r="11" spans="2:27" ht="22.5" customHeight="1" x14ac:dyDescent="0.15">
      <c r="B11" s="60"/>
      <c r="C11" s="61"/>
      <c r="D11" s="263"/>
      <c r="E11" s="264"/>
      <c r="F11" s="265"/>
      <c r="G11" s="265"/>
      <c r="H11" s="265"/>
      <c r="I11" s="266"/>
      <c r="J11" s="263"/>
      <c r="K11" s="267"/>
      <c r="L11" s="268"/>
      <c r="M11" s="269"/>
      <c r="N11" s="58"/>
      <c r="O11" s="69"/>
      <c r="P11" s="59"/>
      <c r="R11" s="659"/>
      <c r="S11" s="659"/>
      <c r="T11" s="659"/>
      <c r="U11" s="659"/>
      <c r="V11" s="659"/>
      <c r="W11" s="659"/>
      <c r="X11" s="659"/>
      <c r="Y11" s="659"/>
      <c r="Z11" s="659"/>
      <c r="AA11" s="659"/>
    </row>
    <row r="12" spans="2:27" ht="22.5" customHeight="1" x14ac:dyDescent="0.15">
      <c r="B12" s="60"/>
      <c r="C12" s="61"/>
      <c r="D12" s="263"/>
      <c r="E12" s="264"/>
      <c r="F12" s="265"/>
      <c r="G12" s="265"/>
      <c r="H12" s="265"/>
      <c r="I12" s="266"/>
      <c r="J12" s="263"/>
      <c r="K12" s="267"/>
      <c r="L12" s="268"/>
      <c r="M12" s="269"/>
      <c r="N12" s="58"/>
      <c r="O12" s="69"/>
      <c r="P12" s="59"/>
      <c r="R12" s="659"/>
      <c r="S12" s="659"/>
      <c r="T12" s="659"/>
      <c r="U12" s="659"/>
      <c r="V12" s="659"/>
      <c r="W12" s="659"/>
      <c r="X12" s="659"/>
      <c r="Y12" s="659"/>
      <c r="Z12" s="659"/>
      <c r="AA12" s="659"/>
    </row>
    <row r="13" spans="2:27" ht="22.5" customHeight="1" x14ac:dyDescent="0.15">
      <c r="B13" s="60"/>
      <c r="C13" s="61"/>
      <c r="D13" s="263"/>
      <c r="E13" s="264"/>
      <c r="F13" s="265"/>
      <c r="G13" s="265"/>
      <c r="H13" s="265"/>
      <c r="I13" s="266"/>
      <c r="J13" s="263"/>
      <c r="K13" s="267"/>
      <c r="L13" s="268"/>
      <c r="M13" s="269"/>
      <c r="N13" s="58"/>
      <c r="O13" s="69"/>
      <c r="P13" s="59"/>
      <c r="R13" s="659"/>
      <c r="S13" s="659"/>
      <c r="T13" s="659"/>
      <c r="U13" s="659"/>
      <c r="V13" s="659"/>
      <c r="W13" s="659"/>
      <c r="X13" s="659"/>
      <c r="Y13" s="659"/>
      <c r="Z13" s="659"/>
      <c r="AA13" s="659"/>
    </row>
    <row r="14" spans="2:27" ht="22.5" customHeight="1" x14ac:dyDescent="0.15">
      <c r="B14" s="60"/>
      <c r="C14" s="61"/>
      <c r="D14" s="263"/>
      <c r="E14" s="264"/>
      <c r="F14" s="265"/>
      <c r="G14" s="265"/>
      <c r="H14" s="265"/>
      <c r="I14" s="266"/>
      <c r="J14" s="263"/>
      <c r="K14" s="267"/>
      <c r="L14" s="268"/>
      <c r="M14" s="269"/>
      <c r="N14" s="58"/>
      <c r="O14" s="69"/>
      <c r="P14" s="59"/>
      <c r="R14" s="659"/>
      <c r="S14" s="659"/>
      <c r="T14" s="659"/>
      <c r="U14" s="659"/>
      <c r="V14" s="659"/>
      <c r="W14" s="659"/>
      <c r="X14" s="659"/>
      <c r="Y14" s="659"/>
      <c r="Z14" s="659"/>
      <c r="AA14" s="659"/>
    </row>
    <row r="15" spans="2:27" ht="22.5" customHeight="1" thickBot="1" x14ac:dyDescent="0.2">
      <c r="B15" s="60"/>
      <c r="C15" s="61"/>
      <c r="D15" s="263"/>
      <c r="E15" s="264"/>
      <c r="F15" s="265"/>
      <c r="G15" s="265"/>
      <c r="H15" s="265"/>
      <c r="I15" s="266"/>
      <c r="J15" s="263"/>
      <c r="K15" s="267"/>
      <c r="L15" s="268"/>
      <c r="M15" s="269"/>
      <c r="N15" s="58"/>
      <c r="O15" s="69"/>
      <c r="P15" s="59"/>
      <c r="R15" s="659"/>
      <c r="S15" s="659"/>
      <c r="T15" s="659"/>
      <c r="U15" s="659"/>
      <c r="V15" s="659"/>
      <c r="W15" s="659"/>
      <c r="X15" s="659"/>
      <c r="Y15" s="659"/>
      <c r="Z15" s="659"/>
      <c r="AA15" s="659"/>
    </row>
    <row r="16" spans="2:27" ht="22.5" customHeight="1" thickTop="1" thickBot="1" x14ac:dyDescent="0.2">
      <c r="B16" s="60"/>
      <c r="C16" s="61"/>
      <c r="D16" s="59"/>
      <c r="E16" s="64"/>
      <c r="F16" s="65"/>
      <c r="G16" s="65"/>
      <c r="H16" s="65"/>
      <c r="I16" s="66"/>
      <c r="J16" s="59"/>
      <c r="K16" s="57"/>
      <c r="L16" s="601" t="s">
        <v>14</v>
      </c>
      <c r="M16" s="602"/>
      <c r="N16" s="603"/>
      <c r="O16" s="70">
        <f>SUM(O6:O8)</f>
        <v>82500</v>
      </c>
      <c r="P16" s="59"/>
    </row>
    <row r="17" spans="2:22" ht="22.5" customHeight="1" thickTop="1" thickBot="1" x14ac:dyDescent="0.2">
      <c r="B17" s="60"/>
      <c r="C17" s="61"/>
      <c r="D17" s="59"/>
      <c r="E17" s="64"/>
      <c r="F17" s="65"/>
      <c r="G17" s="65"/>
      <c r="H17" s="65"/>
      <c r="I17" s="66"/>
      <c r="J17" s="59"/>
      <c r="K17" s="57"/>
      <c r="L17" s="67"/>
      <c r="M17" s="68"/>
      <c r="N17" s="58"/>
      <c r="O17" s="69"/>
      <c r="P17" s="59"/>
    </row>
    <row r="18" spans="2:22" ht="22.5" customHeight="1" thickTop="1" thickBot="1" x14ac:dyDescent="0.2">
      <c r="B18" s="71"/>
      <c r="C18" s="72"/>
      <c r="D18" s="73"/>
      <c r="E18" s="74"/>
      <c r="F18" s="75"/>
      <c r="G18" s="75"/>
      <c r="H18" s="75"/>
      <c r="I18" s="76"/>
      <c r="J18" s="77"/>
      <c r="L18" s="601" t="s">
        <v>19</v>
      </c>
      <c r="M18" s="602"/>
      <c r="N18" s="603"/>
      <c r="O18" s="78">
        <f>O16</f>
        <v>82500</v>
      </c>
      <c r="P18" s="79"/>
    </row>
    <row r="20" spans="2:22" ht="30" customHeight="1" x14ac:dyDescent="0.2">
      <c r="B20" s="604" t="s">
        <v>20</v>
      </c>
      <c r="C20" s="604"/>
      <c r="D20" s="604"/>
      <c r="E20" s="604"/>
      <c r="F20" s="604"/>
      <c r="G20" s="604"/>
      <c r="H20" s="604"/>
      <c r="I20" s="604"/>
      <c r="J20" s="604"/>
      <c r="K20" s="604"/>
      <c r="L20" s="604"/>
      <c r="M20" s="604"/>
      <c r="N20" s="604"/>
      <c r="O20" s="604"/>
      <c r="P20" s="604"/>
      <c r="Q20" s="604"/>
    </row>
    <row r="21" spans="2:22" ht="20.25" customHeight="1" thickBot="1" x14ac:dyDescent="0.2">
      <c r="E21" s="605"/>
      <c r="F21" s="605"/>
      <c r="G21" s="605"/>
      <c r="H21" s="605"/>
      <c r="I21" s="605"/>
      <c r="J21" s="605"/>
      <c r="K21" s="605"/>
      <c r="L21" s="173"/>
      <c r="N21" s="41"/>
      <c r="O21" s="81"/>
      <c r="P21" s="43" t="s">
        <v>1</v>
      </c>
    </row>
    <row r="22" spans="2:22" s="44" customFormat="1" ht="15" customHeight="1" x14ac:dyDescent="0.15">
      <c r="B22" s="589" t="s">
        <v>2</v>
      </c>
      <c r="C22" s="591" t="s">
        <v>3</v>
      </c>
      <c r="D22" s="587" t="s">
        <v>4</v>
      </c>
      <c r="E22" s="593" t="s">
        <v>5</v>
      </c>
      <c r="F22" s="577" t="s">
        <v>6</v>
      </c>
      <c r="G22" s="595" t="s">
        <v>7</v>
      </c>
      <c r="H22" s="577" t="s">
        <v>8</v>
      </c>
      <c r="I22" s="579" t="s">
        <v>9</v>
      </c>
      <c r="J22" s="581" t="s">
        <v>152</v>
      </c>
      <c r="L22" s="583" t="s">
        <v>22</v>
      </c>
      <c r="M22" s="585" t="s">
        <v>23</v>
      </c>
      <c r="N22" s="585"/>
      <c r="O22" s="586"/>
      <c r="P22" s="587" t="s">
        <v>15</v>
      </c>
    </row>
    <row r="23" spans="2:22" s="44" customFormat="1" ht="15" customHeight="1" thickBot="1" x14ac:dyDescent="0.2">
      <c r="B23" s="590"/>
      <c r="C23" s="592"/>
      <c r="D23" s="588"/>
      <c r="E23" s="594"/>
      <c r="F23" s="578"/>
      <c r="G23" s="596"/>
      <c r="H23" s="578"/>
      <c r="I23" s="580"/>
      <c r="J23" s="582"/>
      <c r="L23" s="584"/>
      <c r="M23" s="82" t="s">
        <v>24</v>
      </c>
      <c r="N23" s="83" t="s">
        <v>25</v>
      </c>
      <c r="O23" s="277" t="s">
        <v>26</v>
      </c>
      <c r="P23" s="588"/>
    </row>
    <row r="24" spans="2:22" s="44" customFormat="1" ht="20.25" customHeight="1" x14ac:dyDescent="0.15">
      <c r="B24" s="89" t="s">
        <v>27</v>
      </c>
      <c r="C24" s="90" t="s">
        <v>28</v>
      </c>
      <c r="D24" s="119" t="s">
        <v>153</v>
      </c>
      <c r="E24" s="280">
        <v>19</v>
      </c>
      <c r="F24" s="281">
        <v>2</v>
      </c>
      <c r="G24" s="282">
        <v>17</v>
      </c>
      <c r="H24" s="283">
        <v>2</v>
      </c>
      <c r="I24" s="284"/>
      <c r="J24" s="285">
        <v>19</v>
      </c>
      <c r="K24" s="91"/>
      <c r="L24" s="123">
        <v>180000</v>
      </c>
      <c r="M24" s="93">
        <v>0.25</v>
      </c>
      <c r="N24" s="124">
        <v>12</v>
      </c>
      <c r="O24" s="278">
        <f>L24*M24</f>
        <v>45000</v>
      </c>
      <c r="P24" s="6"/>
      <c r="S24" s="572"/>
      <c r="T24" s="573"/>
      <c r="U24" s="573"/>
      <c r="V24" s="573"/>
    </row>
    <row r="25" spans="2:22" s="44" customFormat="1" ht="20.25" customHeight="1" x14ac:dyDescent="0.15">
      <c r="B25" s="89"/>
      <c r="C25" s="90"/>
      <c r="D25" s="119"/>
      <c r="E25" s="106"/>
      <c r="F25" s="107"/>
      <c r="G25" s="108"/>
      <c r="H25" s="109"/>
      <c r="I25" s="126"/>
      <c r="J25" s="127"/>
      <c r="K25" s="91"/>
      <c r="L25" s="123"/>
      <c r="M25" s="93"/>
      <c r="N25" s="128"/>
      <c r="O25" s="278"/>
      <c r="P25" s="6"/>
    </row>
    <row r="26" spans="2:22" s="44" customFormat="1" ht="20.25" customHeight="1" x14ac:dyDescent="0.15">
      <c r="B26" s="137"/>
      <c r="C26" s="90"/>
      <c r="D26" s="119"/>
      <c r="E26" s="106"/>
      <c r="F26" s="107"/>
      <c r="G26" s="108"/>
      <c r="H26" s="109"/>
      <c r="I26" s="126"/>
      <c r="J26" s="127"/>
      <c r="K26" s="91"/>
      <c r="L26" s="136"/>
      <c r="M26" s="93"/>
      <c r="N26" s="128"/>
      <c r="O26" s="278"/>
      <c r="P26" s="6"/>
    </row>
    <row r="27" spans="2:22" s="44" customFormat="1" ht="20.25" customHeight="1" x14ac:dyDescent="0.15">
      <c r="B27" s="92"/>
      <c r="C27" s="90"/>
      <c r="D27" s="119"/>
      <c r="E27" s="115"/>
      <c r="F27" s="116"/>
      <c r="G27" s="117"/>
      <c r="H27" s="118"/>
      <c r="I27" s="129"/>
      <c r="J27" s="130"/>
      <c r="K27" s="91"/>
      <c r="L27" s="135"/>
      <c r="M27" s="93"/>
      <c r="N27" s="128"/>
      <c r="O27" s="278"/>
      <c r="P27" s="85"/>
    </row>
    <row r="28" spans="2:22" s="44" customFormat="1" ht="20.25" customHeight="1" x14ac:dyDescent="0.15">
      <c r="B28" s="92"/>
      <c r="C28" s="90"/>
      <c r="D28" s="119"/>
      <c r="E28" s="106"/>
      <c r="F28" s="107"/>
      <c r="G28" s="108"/>
      <c r="H28" s="109"/>
      <c r="I28" s="126"/>
      <c r="J28" s="127"/>
      <c r="K28" s="91"/>
      <c r="L28" s="132"/>
      <c r="M28" s="93"/>
      <c r="N28" s="128"/>
      <c r="O28" s="278"/>
      <c r="P28" s="85"/>
    </row>
    <row r="29" spans="2:22" s="44" customFormat="1" ht="20.25" customHeight="1" thickBot="1" x14ac:dyDescent="0.2">
      <c r="B29" s="92"/>
      <c r="C29" s="90"/>
      <c r="D29" s="119"/>
      <c r="E29" s="110"/>
      <c r="F29" s="111"/>
      <c r="G29" s="112"/>
      <c r="H29" s="113"/>
      <c r="I29" s="133"/>
      <c r="J29" s="134"/>
      <c r="K29" s="91"/>
      <c r="L29" s="131"/>
      <c r="M29" s="93"/>
      <c r="N29" s="128"/>
      <c r="O29" s="278"/>
      <c r="P29" s="85"/>
    </row>
    <row r="30" spans="2:22" ht="20.25" customHeight="1" thickBot="1" x14ac:dyDescent="0.2">
      <c r="B30" s="574" t="s">
        <v>30</v>
      </c>
      <c r="C30" s="575"/>
      <c r="D30" s="576"/>
      <c r="E30" s="94"/>
      <c r="F30" s="95"/>
      <c r="G30" s="95"/>
      <c r="H30" s="95"/>
      <c r="I30" s="96"/>
      <c r="J30" s="97"/>
      <c r="K30" s="98"/>
      <c r="L30" s="99">
        <f>SUM(L24:L28)</f>
        <v>180000</v>
      </c>
      <c r="M30" s="100"/>
      <c r="N30" s="101"/>
      <c r="O30" s="279">
        <f>SUM(O24:O28)</f>
        <v>45000</v>
      </c>
      <c r="P30" s="79"/>
    </row>
  </sheetData>
  <mergeCells count="45">
    <mergeCell ref="B30:D30"/>
    <mergeCell ref="I22:I23"/>
    <mergeCell ref="J22:J23"/>
    <mergeCell ref="L22:L23"/>
    <mergeCell ref="M22:O22"/>
    <mergeCell ref="P22:P23"/>
    <mergeCell ref="S24:V24"/>
    <mergeCell ref="L18:N18"/>
    <mergeCell ref="B20:Q20"/>
    <mergeCell ref="E21:K21"/>
    <mergeCell ref="B22:B23"/>
    <mergeCell ref="C22:C23"/>
    <mergeCell ref="D22:D23"/>
    <mergeCell ref="E22:E23"/>
    <mergeCell ref="F22:F23"/>
    <mergeCell ref="G22:G23"/>
    <mergeCell ref="H22:H23"/>
    <mergeCell ref="L16:N16"/>
    <mergeCell ref="R3:AA5"/>
    <mergeCell ref="R6:AA6"/>
    <mergeCell ref="R7:AA7"/>
    <mergeCell ref="R8:AA8"/>
    <mergeCell ref="R9:AA9"/>
    <mergeCell ref="R10:AA10"/>
    <mergeCell ref="P3:P4"/>
    <mergeCell ref="R11:AA11"/>
    <mergeCell ref="R12:AA12"/>
    <mergeCell ref="R13:AA13"/>
    <mergeCell ref="R14:AA14"/>
    <mergeCell ref="R15:AA15"/>
    <mergeCell ref="B1:P1"/>
    <mergeCell ref="E2:K2"/>
    <mergeCell ref="B3:B4"/>
    <mergeCell ref="C3:C4"/>
    <mergeCell ref="D3:D4"/>
    <mergeCell ref="E3:E4"/>
    <mergeCell ref="F3:F4"/>
    <mergeCell ref="G3:G4"/>
    <mergeCell ref="H3:H4"/>
    <mergeCell ref="I3:I4"/>
    <mergeCell ref="J3:J4"/>
    <mergeCell ref="L3:L4"/>
    <mergeCell ref="M3:M4"/>
    <mergeCell ref="N3:N4"/>
    <mergeCell ref="O3:O4"/>
  </mergeCells>
  <phoneticPr fontId="3"/>
  <pageMargins left="0.78740157480314965" right="0" top="0.47244094488188981" bottom="0.39370078740157483" header="0.59055118110236227" footer="0.51181102362204722"/>
  <pageSetup paperSize="12" scale="90" orientation="landscape" r:id="rId1"/>
  <headerFooter alignWithMargins="0">
    <oddHeader>&amp;L&amp;12ﾎｰﾑﾍﾙﾊﾟｰｽﾃｰｼｮﾝおもと園&amp;R&amp;D</oddHeader>
    <oddFooter>&amp;C&amp;12A - 6 - 1</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F6F4A-4835-413E-90EE-9CD52820FF04}">
  <sheetPr>
    <tabColor theme="0"/>
  </sheetPr>
  <dimension ref="A1:AA39"/>
  <sheetViews>
    <sheetView view="pageBreakPreview" zoomScale="80" zoomScaleNormal="80" zoomScaleSheetLayoutView="80" workbookViewId="0">
      <selection activeCell="D14" sqref="D14:J14"/>
    </sheetView>
  </sheetViews>
  <sheetFormatPr defaultColWidth="9" defaultRowHeight="13.5" x14ac:dyDescent="0.15"/>
  <cols>
    <col min="1" max="1" width="2.125" style="4" customWidth="1"/>
    <col min="2" max="2" width="10.75" style="4" customWidth="1"/>
    <col min="3" max="3" width="13" style="4" customWidth="1"/>
    <col min="4" max="4" width="27.375" style="4" customWidth="1"/>
    <col min="5" max="5" width="8" style="4" customWidth="1"/>
    <col min="6" max="6" width="12.625" style="4" bestFit="1" customWidth="1"/>
    <col min="7" max="7" width="16.125" style="4" customWidth="1"/>
    <col min="8" max="8" width="7.75" style="4" customWidth="1"/>
    <col min="9" max="9" width="13.625" style="4" customWidth="1"/>
    <col min="10" max="15" width="12.375" style="4" customWidth="1"/>
    <col min="16" max="16" width="9" style="4" customWidth="1"/>
    <col min="17" max="16384" width="9" style="4"/>
  </cols>
  <sheetData>
    <row r="1" spans="1:27" s="17" customFormat="1" ht="17.25" x14ac:dyDescent="0.2">
      <c r="A1" s="1"/>
      <c r="B1" s="1"/>
      <c r="C1" s="1"/>
      <c r="D1" s="1"/>
      <c r="E1" s="1"/>
      <c r="F1" s="7"/>
      <c r="G1" s="7" t="s">
        <v>31</v>
      </c>
      <c r="H1" s="8"/>
      <c r="I1" s="8"/>
      <c r="J1" s="1"/>
      <c r="K1" s="1"/>
      <c r="L1" s="1"/>
      <c r="M1" s="1"/>
      <c r="N1" s="1"/>
      <c r="O1" s="1"/>
      <c r="P1" s="1"/>
      <c r="Q1" s="1"/>
      <c r="R1" s="1"/>
      <c r="S1" s="1"/>
      <c r="T1" s="1"/>
      <c r="U1" s="1"/>
      <c r="V1" s="1"/>
      <c r="W1" s="1"/>
      <c r="X1" s="1"/>
      <c r="Y1" s="1"/>
      <c r="Z1" s="1"/>
      <c r="AA1" s="1"/>
    </row>
    <row r="2" spans="1:27" ht="15" customHeight="1" thickBot="1" x14ac:dyDescent="0.25">
      <c r="A2" s="1"/>
      <c r="B2" s="1"/>
      <c r="C2" t="s">
        <v>150</v>
      </c>
      <c r="D2" s="261"/>
      <c r="E2" s="193"/>
      <c r="F2" s="262"/>
      <c r="G2" s="262"/>
      <c r="H2" s="262"/>
      <c r="I2" s="193"/>
      <c r="J2" s="261"/>
      <c r="K2" s="193"/>
      <c r="L2" s="193"/>
      <c r="M2" s="193"/>
      <c r="N2" s="193"/>
      <c r="O2" s="9" t="s">
        <v>1</v>
      </c>
      <c r="P2" s="9"/>
      <c r="Q2" s="1"/>
      <c r="R2" s="1"/>
      <c r="S2" s="1"/>
      <c r="T2" s="1"/>
      <c r="U2" s="1"/>
      <c r="V2" s="1"/>
      <c r="W2" s="1"/>
      <c r="X2" s="1"/>
      <c r="Y2" s="1"/>
      <c r="Z2" s="1"/>
      <c r="AA2" s="1"/>
    </row>
    <row r="3" spans="1:27" ht="21" customHeight="1" x14ac:dyDescent="0.15">
      <c r="A3" s="1"/>
      <c r="B3" s="1"/>
      <c r="C3" s="629" t="s">
        <v>32</v>
      </c>
      <c r="D3" s="617" t="s">
        <v>33</v>
      </c>
      <c r="E3" s="617" t="s">
        <v>34</v>
      </c>
      <c r="F3" s="617" t="s">
        <v>35</v>
      </c>
      <c r="G3" s="617" t="s">
        <v>36</v>
      </c>
      <c r="H3" s="617" t="s">
        <v>37</v>
      </c>
      <c r="I3" s="617" t="s">
        <v>13</v>
      </c>
      <c r="J3" s="621" t="s">
        <v>38</v>
      </c>
      <c r="K3" s="622"/>
      <c r="L3" s="622"/>
      <c r="M3" s="622"/>
      <c r="N3" s="622"/>
      <c r="O3" s="623"/>
      <c r="P3" s="1"/>
      <c r="Q3" s="667" t="s">
        <v>107</v>
      </c>
      <c r="R3" s="667"/>
      <c r="S3" s="667"/>
      <c r="T3" s="667"/>
      <c r="U3" s="667"/>
      <c r="V3" s="667"/>
      <c r="W3" s="667"/>
      <c r="X3" s="667"/>
      <c r="Y3" s="1"/>
      <c r="Z3" s="1"/>
      <c r="AA3" s="1"/>
    </row>
    <row r="4" spans="1:27" s="17" customFormat="1" ht="21" customHeight="1" x14ac:dyDescent="0.15">
      <c r="A4" s="1"/>
      <c r="B4" s="1"/>
      <c r="C4" s="630"/>
      <c r="D4" s="618"/>
      <c r="E4" s="618"/>
      <c r="F4" s="618"/>
      <c r="G4" s="618"/>
      <c r="H4" s="618"/>
      <c r="I4" s="618"/>
      <c r="J4" s="10" t="s">
        <v>39</v>
      </c>
      <c r="K4" s="11" t="s">
        <v>40</v>
      </c>
      <c r="L4" s="12" t="s">
        <v>41</v>
      </c>
      <c r="M4" s="12" t="s">
        <v>42</v>
      </c>
      <c r="N4" s="12" t="s">
        <v>43</v>
      </c>
      <c r="O4" s="13" t="s">
        <v>44</v>
      </c>
      <c r="P4" s="260"/>
      <c r="Q4" s="667"/>
      <c r="R4" s="667"/>
      <c r="S4" s="667"/>
      <c r="T4" s="667"/>
      <c r="U4" s="667"/>
      <c r="V4" s="667"/>
      <c r="W4" s="667"/>
      <c r="X4" s="667"/>
      <c r="Y4" s="1"/>
      <c r="Z4" s="1"/>
      <c r="AA4" s="1"/>
    </row>
    <row r="5" spans="1:27" s="17" customFormat="1" ht="21" customHeight="1" x14ac:dyDescent="0.15">
      <c r="A5" s="1"/>
      <c r="B5" s="1"/>
      <c r="C5" s="14" t="s">
        <v>45</v>
      </c>
      <c r="D5" s="143" t="s">
        <v>108</v>
      </c>
      <c r="E5" s="144" t="s">
        <v>109</v>
      </c>
      <c r="F5" s="144" t="s">
        <v>154</v>
      </c>
      <c r="G5" s="275" t="s">
        <v>155</v>
      </c>
      <c r="H5" s="148">
        <v>1</v>
      </c>
      <c r="I5" s="149">
        <f>O5</f>
        <v>113000</v>
      </c>
      <c r="J5" s="150">
        <v>31500</v>
      </c>
      <c r="K5" s="151">
        <v>10000</v>
      </c>
      <c r="L5" s="152">
        <v>6000</v>
      </c>
      <c r="M5" s="152">
        <v>60000</v>
      </c>
      <c r="N5" s="152">
        <v>5500</v>
      </c>
      <c r="O5" s="153">
        <f>J5+K5+L5+M5+N5</f>
        <v>113000</v>
      </c>
      <c r="P5" s="259"/>
      <c r="Q5" s="665" t="s">
        <v>111</v>
      </c>
      <c r="R5" s="665"/>
      <c r="S5" s="665"/>
      <c r="T5" s="665"/>
      <c r="U5" s="665"/>
      <c r="V5" s="1"/>
      <c r="W5" s="1"/>
      <c r="X5" s="1"/>
      <c r="Y5" s="1"/>
      <c r="Z5" s="1"/>
      <c r="AA5" s="1"/>
    </row>
    <row r="6" spans="1:27" ht="21" customHeight="1" x14ac:dyDescent="0.15">
      <c r="A6" s="1"/>
      <c r="B6" s="1"/>
      <c r="C6" s="14"/>
      <c r="D6" s="15" t="s">
        <v>56</v>
      </c>
      <c r="E6" s="23" t="s">
        <v>53</v>
      </c>
      <c r="F6" s="23" t="s">
        <v>156</v>
      </c>
      <c r="G6" s="22" t="s">
        <v>55</v>
      </c>
      <c r="H6" s="276">
        <v>1</v>
      </c>
      <c r="I6" s="154">
        <f>O6</f>
        <v>10300</v>
      </c>
      <c r="J6" s="155">
        <v>10300</v>
      </c>
      <c r="K6" s="156"/>
      <c r="L6" s="157"/>
      <c r="M6" s="157"/>
      <c r="N6" s="157"/>
      <c r="O6" s="158">
        <f>J6+K6+L6+M6+N6</f>
        <v>10300</v>
      </c>
      <c r="P6" s="163"/>
      <c r="Q6" t="s">
        <v>113</v>
      </c>
      <c r="R6" s="1"/>
      <c r="S6" s="1"/>
      <c r="T6" s="1"/>
      <c r="U6" s="1"/>
      <c r="V6" s="1"/>
      <c r="W6" s="1"/>
      <c r="X6" s="1"/>
      <c r="Y6" s="1"/>
      <c r="Z6" s="1"/>
      <c r="AA6" s="1"/>
    </row>
    <row r="7" spans="1:27" ht="21" customHeight="1" x14ac:dyDescent="0.15">
      <c r="A7" s="1"/>
      <c r="B7" s="1"/>
      <c r="C7" s="14"/>
      <c r="D7" s="15" t="s">
        <v>65</v>
      </c>
      <c r="E7" s="23" t="s">
        <v>53</v>
      </c>
      <c r="F7" s="23" t="s">
        <v>157</v>
      </c>
      <c r="G7" s="275" t="s">
        <v>158</v>
      </c>
      <c r="H7" s="87">
        <v>1</v>
      </c>
      <c r="I7" s="154">
        <v>13200</v>
      </c>
      <c r="J7" s="155">
        <v>13200</v>
      </c>
      <c r="K7" s="156"/>
      <c r="L7" s="157"/>
      <c r="M7" s="157"/>
      <c r="N7" s="157"/>
      <c r="O7" s="158">
        <f>J7+K7+L7+M7+N7</f>
        <v>13200</v>
      </c>
      <c r="P7" s="163"/>
      <c r="Q7" t="s">
        <v>115</v>
      </c>
      <c r="R7" s="1"/>
      <c r="S7" s="1"/>
      <c r="T7" s="1"/>
      <c r="U7" s="1"/>
      <c r="V7" s="1"/>
      <c r="W7" s="1"/>
      <c r="X7" s="1"/>
      <c r="Y7" s="1"/>
      <c r="Z7" s="1"/>
      <c r="AA7" s="1"/>
    </row>
    <row r="8" spans="1:27" ht="21" customHeight="1" x14ac:dyDescent="0.15">
      <c r="A8" s="1"/>
      <c r="B8" s="1"/>
      <c r="C8" s="14"/>
      <c r="D8" s="15" t="s">
        <v>68</v>
      </c>
      <c r="E8" s="23" t="s">
        <v>53</v>
      </c>
      <c r="F8" s="23" t="s">
        <v>156</v>
      </c>
      <c r="G8" s="22" t="s">
        <v>69</v>
      </c>
      <c r="H8" s="87">
        <v>1</v>
      </c>
      <c r="I8" s="154">
        <f>O8</f>
        <v>20000</v>
      </c>
      <c r="J8" s="155">
        <v>20000</v>
      </c>
      <c r="K8" s="156"/>
      <c r="L8" s="157"/>
      <c r="M8" s="157"/>
      <c r="N8" s="157"/>
      <c r="O8" s="158">
        <f>J8+K8+L8+M8+N8</f>
        <v>20000</v>
      </c>
      <c r="P8" s="163"/>
      <c r="Q8" s="665" t="s">
        <v>116</v>
      </c>
      <c r="R8" s="661"/>
      <c r="S8" s="661"/>
      <c r="T8" s="661"/>
      <c r="U8" s="661"/>
      <c r="V8" s="661"/>
      <c r="W8" s="661"/>
      <c r="X8" s="661"/>
      <c r="Y8" s="1"/>
      <c r="Z8" s="1"/>
      <c r="AA8" s="1"/>
    </row>
    <row r="9" spans="1:27" ht="21" customHeight="1" x14ac:dyDescent="0.15">
      <c r="A9" s="1"/>
      <c r="B9" s="1"/>
      <c r="C9" s="14"/>
      <c r="D9" s="15" t="s">
        <v>71</v>
      </c>
      <c r="E9" s="23" t="s">
        <v>53</v>
      </c>
      <c r="F9" s="23" t="s">
        <v>159</v>
      </c>
      <c r="G9" s="22" t="s">
        <v>69</v>
      </c>
      <c r="H9" s="87">
        <v>1</v>
      </c>
      <c r="I9" s="154">
        <f>O9</f>
        <v>12000</v>
      </c>
      <c r="J9" s="155">
        <v>12000</v>
      </c>
      <c r="K9" s="156"/>
      <c r="L9" s="157"/>
      <c r="M9" s="157"/>
      <c r="N9" s="157"/>
      <c r="O9" s="158">
        <f t="shared" ref="O9:O15" si="0">J9+K9+L9+M9+N9</f>
        <v>12000</v>
      </c>
      <c r="P9" s="163"/>
      <c r="Q9" s="661" t="s">
        <v>116</v>
      </c>
      <c r="R9" s="661"/>
      <c r="S9" s="661"/>
      <c r="T9" s="661"/>
      <c r="U9" s="1"/>
      <c r="V9" s="1"/>
      <c r="W9" s="1"/>
      <c r="X9" s="1"/>
      <c r="Y9" s="1"/>
      <c r="Z9" s="1"/>
      <c r="AA9" s="1"/>
    </row>
    <row r="10" spans="1:27" ht="21" customHeight="1" x14ac:dyDescent="0.15">
      <c r="A10" s="1"/>
      <c r="B10" s="1"/>
      <c r="C10" s="14"/>
      <c r="D10" s="15" t="s">
        <v>73</v>
      </c>
      <c r="E10" s="23" t="s">
        <v>53</v>
      </c>
      <c r="F10" s="23" t="s">
        <v>159</v>
      </c>
      <c r="G10" s="145" t="s">
        <v>74</v>
      </c>
      <c r="H10" s="87">
        <v>1</v>
      </c>
      <c r="I10" s="154">
        <v>24480</v>
      </c>
      <c r="J10" s="155">
        <v>24480</v>
      </c>
      <c r="K10" s="156"/>
      <c r="L10" s="157"/>
      <c r="M10" s="157"/>
      <c r="N10" s="157"/>
      <c r="O10" s="158">
        <f t="shared" si="0"/>
        <v>24480</v>
      </c>
      <c r="P10" s="163"/>
      <c r="Q10" t="s">
        <v>118</v>
      </c>
      <c r="R10" s="1"/>
      <c r="S10" s="1"/>
      <c r="T10" s="1"/>
      <c r="U10" s="1"/>
      <c r="V10" s="1"/>
      <c r="W10" s="1"/>
      <c r="X10" s="1"/>
      <c r="Y10" s="1"/>
      <c r="Z10" s="1"/>
      <c r="AA10" s="1"/>
    </row>
    <row r="11" spans="1:27" ht="21" customHeight="1" x14ac:dyDescent="0.15">
      <c r="A11" s="1"/>
      <c r="B11" s="1"/>
      <c r="C11" s="14"/>
      <c r="D11" s="15" t="s">
        <v>78</v>
      </c>
      <c r="E11" s="23" t="s">
        <v>53</v>
      </c>
      <c r="F11" s="23" t="s">
        <v>160</v>
      </c>
      <c r="G11" s="275" t="s">
        <v>158</v>
      </c>
      <c r="H11" s="87">
        <v>1</v>
      </c>
      <c r="I11" s="154">
        <v>6160</v>
      </c>
      <c r="J11" s="155">
        <v>6160</v>
      </c>
      <c r="K11" s="156"/>
      <c r="L11" s="157"/>
      <c r="M11" s="157"/>
      <c r="N11" s="157"/>
      <c r="O11" s="158">
        <f t="shared" si="0"/>
        <v>6160</v>
      </c>
      <c r="P11" s="163"/>
      <c r="Q11" s="665" t="s">
        <v>120</v>
      </c>
      <c r="R11" s="661"/>
      <c r="S11" s="661"/>
      <c r="T11" s="661"/>
      <c r="U11" s="661"/>
      <c r="V11" s="661"/>
      <c r="W11" s="661"/>
      <c r="X11" s="661"/>
      <c r="Y11" s="661"/>
      <c r="Z11" s="661"/>
      <c r="AA11" s="661"/>
    </row>
    <row r="12" spans="1:27" ht="21" customHeight="1" x14ac:dyDescent="0.15">
      <c r="A12" s="1"/>
      <c r="B12" s="1"/>
      <c r="C12" s="14"/>
      <c r="D12" s="15" t="s">
        <v>81</v>
      </c>
      <c r="E12" s="23" t="s">
        <v>53</v>
      </c>
      <c r="F12" s="23" t="s">
        <v>82</v>
      </c>
      <c r="G12" s="23" t="s">
        <v>82</v>
      </c>
      <c r="H12" s="87">
        <v>2</v>
      </c>
      <c r="I12" s="154">
        <v>4752</v>
      </c>
      <c r="J12" s="155">
        <v>4752</v>
      </c>
      <c r="K12" s="156"/>
      <c r="L12" s="157"/>
      <c r="M12" s="157"/>
      <c r="N12" s="157"/>
      <c r="O12" s="158">
        <f t="shared" si="0"/>
        <v>4752</v>
      </c>
      <c r="P12" s="163"/>
      <c r="Q12" s="665" t="s">
        <v>121</v>
      </c>
      <c r="R12" s="661"/>
      <c r="S12" s="661"/>
      <c r="T12" s="661"/>
      <c r="U12" s="661"/>
      <c r="V12" s="661"/>
      <c r="W12" s="661"/>
      <c r="X12" s="661"/>
      <c r="Y12" s="661"/>
      <c r="Z12" s="661"/>
      <c r="AA12" s="661"/>
    </row>
    <row r="13" spans="1:27" ht="21" customHeight="1" x14ac:dyDescent="0.15">
      <c r="A13" s="1"/>
      <c r="B13" s="1"/>
      <c r="C13" s="14"/>
      <c r="D13" s="15" t="s">
        <v>83</v>
      </c>
      <c r="E13" s="23"/>
      <c r="F13" s="23"/>
      <c r="G13" s="22"/>
      <c r="H13" s="87">
        <v>18</v>
      </c>
      <c r="I13" s="154">
        <v>39600</v>
      </c>
      <c r="J13" s="155">
        <v>39600</v>
      </c>
      <c r="K13" s="156"/>
      <c r="L13" s="157"/>
      <c r="M13" s="157"/>
      <c r="N13" s="157"/>
      <c r="O13" s="158">
        <f t="shared" si="0"/>
        <v>39600</v>
      </c>
      <c r="P13" s="163"/>
      <c r="Q13" s="665" t="s">
        <v>121</v>
      </c>
      <c r="R13" s="661"/>
      <c r="S13" s="661"/>
      <c r="T13" s="661"/>
      <c r="U13" s="661"/>
      <c r="V13" s="661"/>
      <c r="W13" s="661"/>
      <c r="X13" s="661"/>
      <c r="Y13" s="661"/>
      <c r="Z13" s="661"/>
      <c r="AA13" s="661"/>
    </row>
    <row r="14" spans="1:27" s="1" customFormat="1" ht="21" customHeight="1" x14ac:dyDescent="0.15">
      <c r="C14" s="14"/>
      <c r="D14" s="15" t="s">
        <v>52</v>
      </c>
      <c r="E14" s="23" t="s">
        <v>53</v>
      </c>
      <c r="F14" s="23" t="s">
        <v>161</v>
      </c>
      <c r="G14" s="144" t="s">
        <v>82</v>
      </c>
      <c r="H14" s="87">
        <v>1</v>
      </c>
      <c r="I14" s="149">
        <v>10000</v>
      </c>
      <c r="J14" s="155">
        <v>10000</v>
      </c>
      <c r="K14" s="156"/>
      <c r="L14" s="157"/>
      <c r="M14" s="157"/>
      <c r="N14" s="157"/>
      <c r="O14" s="158">
        <f t="shared" si="0"/>
        <v>10000</v>
      </c>
      <c r="Q14" s="665" t="s">
        <v>121</v>
      </c>
      <c r="R14" s="661"/>
      <c r="S14" s="661"/>
      <c r="T14" s="661"/>
      <c r="U14" s="661"/>
      <c r="V14" s="661"/>
      <c r="W14" s="661"/>
      <c r="X14" s="661"/>
      <c r="Y14" s="661"/>
      <c r="Z14" s="661"/>
      <c r="AA14" s="661"/>
    </row>
    <row r="15" spans="1:27" ht="21" customHeight="1" x14ac:dyDescent="0.15">
      <c r="A15" s="1"/>
      <c r="B15" s="1"/>
      <c r="C15" s="14"/>
      <c r="D15" s="15" t="s">
        <v>84</v>
      </c>
      <c r="E15" s="23" t="s">
        <v>53</v>
      </c>
      <c r="F15" s="23" t="s">
        <v>82</v>
      </c>
      <c r="G15" s="22" t="s">
        <v>85</v>
      </c>
      <c r="H15" s="87">
        <v>2</v>
      </c>
      <c r="I15" s="154">
        <v>9000</v>
      </c>
      <c r="J15" s="155">
        <v>9000</v>
      </c>
      <c r="K15" s="156"/>
      <c r="L15" s="157"/>
      <c r="M15" s="157"/>
      <c r="N15" s="157"/>
      <c r="O15" s="158">
        <f t="shared" si="0"/>
        <v>9000</v>
      </c>
      <c r="P15" s="163"/>
      <c r="Q15" s="665" t="s">
        <v>124</v>
      </c>
      <c r="R15" s="661"/>
      <c r="S15" s="661"/>
      <c r="T15" s="661"/>
      <c r="U15" s="661"/>
      <c r="V15" s="661"/>
      <c r="W15" s="661"/>
      <c r="X15" s="661"/>
      <c r="Y15" s="661"/>
      <c r="Z15" s="661"/>
      <c r="AA15" s="661"/>
    </row>
    <row r="16" spans="1:27" ht="21" customHeight="1" thickBot="1" x14ac:dyDescent="0.2">
      <c r="A16" s="1"/>
      <c r="B16" s="1"/>
      <c r="C16" s="16"/>
      <c r="D16" s="164" t="s">
        <v>44</v>
      </c>
      <c r="E16" s="165"/>
      <c r="F16" s="165"/>
      <c r="G16" s="165"/>
      <c r="H16" s="166"/>
      <c r="I16" s="167">
        <f>SUM(I3:I15)</f>
        <v>262492</v>
      </c>
      <c r="J16" s="159">
        <f>SUM(J3:J15)</f>
        <v>180992</v>
      </c>
      <c r="K16" s="160">
        <f>SUM(K3:K13)</f>
        <v>10000</v>
      </c>
      <c r="L16" s="160">
        <f>SUM(L3:L13)</f>
        <v>6000</v>
      </c>
      <c r="M16" s="160">
        <f>SUM(M3:M13)</f>
        <v>60000</v>
      </c>
      <c r="N16" s="160">
        <f>SUM(N3:N13)</f>
        <v>5500</v>
      </c>
      <c r="O16" s="161">
        <f>SUM(O3:O15)</f>
        <v>262492</v>
      </c>
      <c r="P16" s="163"/>
      <c r="Q16" s="1"/>
      <c r="R16" s="1"/>
      <c r="S16" s="1"/>
      <c r="T16" s="1"/>
      <c r="U16" s="1"/>
      <c r="V16" s="1"/>
      <c r="W16" s="1"/>
      <c r="X16" s="1"/>
      <c r="Y16" s="1"/>
      <c r="Z16" s="1"/>
      <c r="AA16" s="1"/>
    </row>
    <row r="17" spans="1:27" ht="9.75" customHeight="1" x14ac:dyDescent="0.15">
      <c r="A17" s="1"/>
      <c r="B17" s="1"/>
      <c r="C17" s="162"/>
      <c r="D17" s="168"/>
      <c r="E17" s="169"/>
      <c r="F17" s="169"/>
      <c r="G17" s="169"/>
      <c r="H17" s="170"/>
      <c r="I17" s="171"/>
      <c r="J17" s="163"/>
      <c r="K17" s="163"/>
      <c r="L17" s="163"/>
      <c r="M17" s="163"/>
      <c r="N17" s="163"/>
      <c r="O17" s="163"/>
      <c r="P17" s="163"/>
      <c r="Q17" s="1"/>
      <c r="R17" s="1"/>
      <c r="S17" s="1"/>
      <c r="T17" s="1"/>
      <c r="U17" s="1"/>
      <c r="V17" s="1"/>
      <c r="W17" s="1"/>
      <c r="X17" s="1"/>
      <c r="Y17" s="1"/>
      <c r="Z17" s="1"/>
      <c r="AA17" s="1"/>
    </row>
    <row r="18" spans="1:27" ht="21.95" customHeight="1" x14ac:dyDescent="0.15">
      <c r="A18" s="18"/>
      <c r="B18" s="18"/>
      <c r="C18" s="18"/>
      <c r="D18" s="624" t="s">
        <v>86</v>
      </c>
      <c r="E18" s="625"/>
      <c r="F18" s="625"/>
      <c r="G18" s="625"/>
      <c r="H18" s="626"/>
      <c r="I18" s="170"/>
      <c r="J18" s="1"/>
      <c r="K18" s="1"/>
      <c r="L18" s="1"/>
      <c r="M18" s="1"/>
      <c r="N18" s="1"/>
      <c r="O18" s="1"/>
      <c r="P18" s="1"/>
      <c r="Q18" s="1"/>
      <c r="R18" s="1"/>
      <c r="S18" s="1"/>
      <c r="T18" s="1"/>
      <c r="U18" s="1"/>
      <c r="V18" s="1"/>
      <c r="W18" s="1"/>
      <c r="X18" s="1"/>
      <c r="Y18" s="1"/>
      <c r="Z18" s="1"/>
      <c r="AA18" s="1"/>
    </row>
    <row r="19" spans="1:27" ht="21.95" customHeight="1" x14ac:dyDescent="0.15">
      <c r="A19" s="18"/>
      <c r="B19" s="18"/>
      <c r="C19" s="18"/>
      <c r="D19" s="258" t="s">
        <v>87</v>
      </c>
      <c r="E19" s="29" t="s">
        <v>88</v>
      </c>
      <c r="F19" s="29" t="s">
        <v>89</v>
      </c>
      <c r="G19" s="619" t="s">
        <v>13</v>
      </c>
      <c r="H19" s="620"/>
      <c r="I19" s="672"/>
      <c r="J19" s="673"/>
      <c r="K19" s="673"/>
      <c r="L19" s="673"/>
      <c r="M19" s="673"/>
      <c r="N19" s="673"/>
      <c r="O19" s="1"/>
      <c r="P19" s="1"/>
      <c r="Q19" s="261"/>
      <c r="R19" s="193"/>
      <c r="S19" s="193"/>
      <c r="T19" s="193"/>
      <c r="U19" s="193"/>
      <c r="V19" s="1"/>
      <c r="W19" s="1"/>
      <c r="X19" s="1"/>
      <c r="Y19" s="1"/>
      <c r="Z19" s="1"/>
      <c r="AA19" s="1"/>
    </row>
    <row r="20" spans="1:27" ht="21.95" customHeight="1" x14ac:dyDescent="0.15">
      <c r="A20" s="18"/>
      <c r="B20" s="18"/>
      <c r="C20" s="18"/>
      <c r="D20" s="146" t="s">
        <v>90</v>
      </c>
      <c r="E20" s="29" t="s">
        <v>91</v>
      </c>
      <c r="F20" s="147" t="s">
        <v>92</v>
      </c>
      <c r="G20" s="627">
        <v>18480</v>
      </c>
      <c r="H20" s="628"/>
      <c r="I20" s="670"/>
      <c r="J20" s="671"/>
      <c r="K20" s="671"/>
      <c r="L20" s="671"/>
      <c r="M20" s="671"/>
      <c r="N20" s="671"/>
      <c r="O20" s="1"/>
      <c r="P20" s="1"/>
      <c r="Q20" s="261"/>
      <c r="R20" s="193"/>
      <c r="S20" s="193"/>
      <c r="T20" s="193"/>
      <c r="U20" s="193"/>
      <c r="V20" s="1"/>
      <c r="W20" s="1"/>
      <c r="X20" s="1"/>
      <c r="Y20" s="1"/>
      <c r="Z20" s="1"/>
      <c r="AA20" s="1"/>
    </row>
    <row r="21" spans="1:27" ht="21.95" customHeight="1" x14ac:dyDescent="0.15">
      <c r="A21" s="18"/>
      <c r="B21" s="18"/>
      <c r="C21" s="18"/>
      <c r="D21" s="27" t="s">
        <v>93</v>
      </c>
      <c r="E21" s="19" t="s">
        <v>94</v>
      </c>
      <c r="F21" s="20" t="s">
        <v>95</v>
      </c>
      <c r="G21" s="612">
        <v>12540</v>
      </c>
      <c r="H21" s="613"/>
      <c r="I21" s="670"/>
      <c r="J21" s="671"/>
      <c r="K21" s="671"/>
      <c r="L21" s="671"/>
      <c r="M21" s="671"/>
      <c r="N21" s="671"/>
      <c r="O21" s="1"/>
      <c r="P21" s="1"/>
      <c r="Q21" s="1"/>
      <c r="R21" s="1"/>
      <c r="S21" s="1"/>
      <c r="T21" s="1"/>
      <c r="U21" s="1"/>
      <c r="V21" s="1"/>
      <c r="W21" s="1"/>
      <c r="X21" s="1"/>
      <c r="Y21" s="1"/>
      <c r="Z21" s="1"/>
      <c r="AA21" s="1"/>
    </row>
    <row r="22" spans="1:27" ht="21.95" customHeight="1" x14ac:dyDescent="0.15">
      <c r="A22" s="18"/>
      <c r="B22" s="18"/>
      <c r="C22" s="18"/>
      <c r="D22" s="172" t="s">
        <v>99</v>
      </c>
      <c r="E22" s="176" t="s">
        <v>100</v>
      </c>
      <c r="F22" s="20" t="s">
        <v>127</v>
      </c>
      <c r="G22" s="174"/>
      <c r="H22" s="175">
        <v>20000</v>
      </c>
      <c r="I22" s="670"/>
      <c r="J22" s="671"/>
      <c r="K22" s="671"/>
      <c r="L22" s="671"/>
      <c r="M22" s="671"/>
      <c r="N22" s="671"/>
      <c r="O22" s="1"/>
      <c r="P22" s="1"/>
      <c r="Q22" s="1"/>
      <c r="R22" s="1"/>
      <c r="S22" s="1"/>
      <c r="T22" s="1"/>
      <c r="U22" s="1"/>
      <c r="V22" s="1"/>
      <c r="W22" s="1"/>
      <c r="X22" s="1"/>
      <c r="Y22" s="1"/>
      <c r="Z22" s="1"/>
      <c r="AA22" s="1"/>
    </row>
    <row r="23" spans="1:27" ht="21.95" customHeight="1" x14ac:dyDescent="0.15">
      <c r="A23" s="18"/>
      <c r="B23" s="18"/>
      <c r="C23" s="18"/>
      <c r="D23" s="191" t="s">
        <v>162</v>
      </c>
      <c r="E23" s="19"/>
      <c r="F23" s="20" t="s">
        <v>127</v>
      </c>
      <c r="G23" s="612">
        <v>4980</v>
      </c>
      <c r="H23" s="613"/>
      <c r="I23" s="670"/>
      <c r="J23" s="671"/>
      <c r="K23" s="671"/>
      <c r="L23" s="671"/>
      <c r="M23" s="671"/>
      <c r="N23" s="671"/>
      <c r="O23" s="1"/>
      <c r="P23" s="1"/>
      <c r="Q23" s="1"/>
      <c r="R23" s="1"/>
      <c r="S23" s="1"/>
      <c r="T23" s="1"/>
      <c r="U23" s="1"/>
      <c r="V23" s="1"/>
      <c r="W23" s="1"/>
      <c r="X23" s="1"/>
      <c r="Y23" s="1"/>
      <c r="Z23" s="1"/>
      <c r="AA23" s="1"/>
    </row>
    <row r="24" spans="1:27" ht="21.75" customHeight="1" x14ac:dyDescent="0.15">
      <c r="A24" s="1"/>
      <c r="B24" s="1"/>
      <c r="C24" s="1"/>
      <c r="D24" s="5" t="s">
        <v>101</v>
      </c>
      <c r="E24" s="614" t="s">
        <v>102</v>
      </c>
      <c r="F24" s="615"/>
      <c r="G24" s="616">
        <f>SUM(G20:H23)</f>
        <v>56000</v>
      </c>
      <c r="H24" s="613"/>
      <c r="I24" s="672"/>
      <c r="J24" s="673"/>
      <c r="K24" s="673"/>
      <c r="L24" s="673"/>
      <c r="M24" s="673"/>
      <c r="N24" s="673"/>
      <c r="O24" s="1"/>
      <c r="P24" s="1"/>
      <c r="Q24" s="1"/>
      <c r="R24" s="1"/>
      <c r="S24" s="1"/>
      <c r="T24" s="1"/>
      <c r="U24" s="1"/>
      <c r="V24" s="1"/>
      <c r="W24" s="1"/>
      <c r="X24" s="1"/>
      <c r="Y24" s="1"/>
      <c r="Z24" s="1"/>
      <c r="AA24" s="1"/>
    </row>
    <row r="25" spans="1:27"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row>
  </sheetData>
  <mergeCells count="30">
    <mergeCell ref="E24:F24"/>
    <mergeCell ref="G24:H24"/>
    <mergeCell ref="I24:N24"/>
    <mergeCell ref="Q14:AA14"/>
    <mergeCell ref="Q15:AA15"/>
    <mergeCell ref="D18:H18"/>
    <mergeCell ref="G19:H19"/>
    <mergeCell ref="I19:N19"/>
    <mergeCell ref="G20:H20"/>
    <mergeCell ref="I20:N20"/>
    <mergeCell ref="G21:H21"/>
    <mergeCell ref="I21:N21"/>
    <mergeCell ref="I22:N22"/>
    <mergeCell ref="G23:H23"/>
    <mergeCell ref="I23:N23"/>
    <mergeCell ref="Q13:AA13"/>
    <mergeCell ref="I3:I4"/>
    <mergeCell ref="J3:O3"/>
    <mergeCell ref="Q3:X4"/>
    <mergeCell ref="Q5:U5"/>
    <mergeCell ref="Q8:X8"/>
    <mergeCell ref="Q9:T9"/>
    <mergeCell ref="Q11:AA11"/>
    <mergeCell ref="Q12:AA12"/>
    <mergeCell ref="H3:H4"/>
    <mergeCell ref="C3:C4"/>
    <mergeCell ref="D3:D4"/>
    <mergeCell ref="E3:E4"/>
    <mergeCell ref="F3:F4"/>
    <mergeCell ref="G3:G4"/>
  </mergeCells>
  <phoneticPr fontId="3"/>
  <pageMargins left="0.74803149606299213" right="0" top="0.39370078740157483" bottom="0" header="0" footer="0.19685039370078741"/>
  <pageSetup paperSize="12" scale="68" orientation="landscape" r:id="rId1"/>
  <headerFooter alignWithMargins="0">
    <oddFooter>&amp;C&amp;13A - 6 - 2</oddFooter>
  </headerFooter>
  <colBreaks count="1" manualBreakCount="1">
    <brk id="16" max="23"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8C667-4934-4765-9733-61FF1866466E}">
  <dimension ref="B1:AA34"/>
  <sheetViews>
    <sheetView zoomScale="75" zoomScaleNormal="75" workbookViewId="0">
      <selection activeCell="H8" sqref="H8"/>
    </sheetView>
  </sheetViews>
  <sheetFormatPr defaultColWidth="9" defaultRowHeight="19.5" customHeight="1" x14ac:dyDescent="0.15"/>
  <cols>
    <col min="1" max="1" width="1.125" style="290" customWidth="1"/>
    <col min="2" max="2" width="21.125" style="290" customWidth="1"/>
    <col min="3" max="3" width="37.625" style="290" customWidth="1"/>
    <col min="4" max="4" width="7.375" style="290" customWidth="1"/>
    <col min="5" max="5" width="8.875" style="290" customWidth="1"/>
    <col min="6" max="6" width="7.375" style="290" customWidth="1"/>
    <col min="7" max="7" width="8.875" style="290" customWidth="1"/>
    <col min="8" max="8" width="7.375" style="290" customWidth="1"/>
    <col min="9" max="9" width="8" style="290" customWidth="1"/>
    <col min="10" max="10" width="2.375" style="290" customWidth="1"/>
    <col min="11" max="11" width="10.625" style="290" customWidth="1"/>
    <col min="12" max="12" width="5.625" style="290" customWidth="1"/>
    <col min="13" max="13" width="10.625" style="290" customWidth="1"/>
    <col min="14" max="14" width="39.125" style="290" customWidth="1"/>
    <col min="15" max="16384" width="9" style="290"/>
  </cols>
  <sheetData>
    <row r="1" spans="2:27" ht="29.25" customHeight="1" x14ac:dyDescent="0.2">
      <c r="B1" s="604" t="s">
        <v>163</v>
      </c>
      <c r="C1" s="604"/>
      <c r="D1" s="604"/>
      <c r="E1" s="604"/>
      <c r="F1" s="604"/>
      <c r="G1" s="604"/>
      <c r="H1" s="604"/>
      <c r="I1" s="604"/>
      <c r="J1" s="604"/>
      <c r="K1" s="604"/>
      <c r="L1" s="604"/>
      <c r="M1" s="604"/>
      <c r="N1" s="604"/>
    </row>
    <row r="2" spans="2:27" ht="19.5" customHeight="1" x14ac:dyDescent="0.15">
      <c r="N2" s="81" t="s">
        <v>1</v>
      </c>
    </row>
    <row r="3" spans="2:27" ht="19.5" customHeight="1" x14ac:dyDescent="0.15">
      <c r="B3" s="707" t="s">
        <v>164</v>
      </c>
      <c r="C3" s="710" t="s">
        <v>165</v>
      </c>
      <c r="D3" s="710" t="s">
        <v>5</v>
      </c>
      <c r="E3" s="712" t="s">
        <v>166</v>
      </c>
      <c r="F3" s="714" t="s">
        <v>7</v>
      </c>
      <c r="G3" s="712" t="s">
        <v>167</v>
      </c>
      <c r="H3" s="716" t="s">
        <v>168</v>
      </c>
      <c r="I3" s="718" t="s">
        <v>169</v>
      </c>
      <c r="K3" s="707" t="s">
        <v>11</v>
      </c>
      <c r="L3" s="707" t="s">
        <v>170</v>
      </c>
      <c r="M3" s="707" t="s">
        <v>171</v>
      </c>
      <c r="N3" s="709" t="s">
        <v>172</v>
      </c>
    </row>
    <row r="4" spans="2:27" ht="29.25" customHeight="1" x14ac:dyDescent="0.15">
      <c r="B4" s="708"/>
      <c r="C4" s="711"/>
      <c r="D4" s="711"/>
      <c r="E4" s="713"/>
      <c r="F4" s="715"/>
      <c r="G4" s="713"/>
      <c r="H4" s="717"/>
      <c r="I4" s="719"/>
      <c r="J4" s="344"/>
      <c r="K4" s="708"/>
      <c r="L4" s="708"/>
      <c r="M4" s="708"/>
      <c r="N4" s="708"/>
    </row>
    <row r="5" spans="2:27" ht="19.5" customHeight="1" x14ac:dyDescent="0.15">
      <c r="B5" s="324" t="s">
        <v>173</v>
      </c>
      <c r="C5" s="322" t="s">
        <v>18</v>
      </c>
      <c r="D5" s="322">
        <v>40</v>
      </c>
      <c r="E5" s="321">
        <v>10</v>
      </c>
      <c r="F5" s="321">
        <v>30</v>
      </c>
      <c r="G5" s="321">
        <v>10</v>
      </c>
      <c r="H5" s="319">
        <v>0</v>
      </c>
      <c r="I5" s="324">
        <f>F5+G5+H5</f>
        <v>40</v>
      </c>
      <c r="J5" s="291"/>
      <c r="K5" s="325">
        <v>7500</v>
      </c>
      <c r="L5" s="325">
        <v>10</v>
      </c>
      <c r="M5" s="320">
        <f>K5*L5</f>
        <v>75000</v>
      </c>
      <c r="N5" s="324" t="s">
        <v>174</v>
      </c>
      <c r="Y5" s="323"/>
      <c r="AA5" s="323"/>
    </row>
    <row r="6" spans="2:27" ht="19.5" customHeight="1" x14ac:dyDescent="0.15">
      <c r="B6" s="318"/>
      <c r="C6" s="308"/>
      <c r="D6" s="308"/>
      <c r="E6" s="307"/>
      <c r="F6" s="307"/>
      <c r="G6" s="307"/>
      <c r="H6" s="306"/>
      <c r="I6" s="304"/>
      <c r="J6" s="310"/>
      <c r="K6" s="309"/>
      <c r="L6" s="309"/>
      <c r="M6" s="305"/>
      <c r="N6" s="304"/>
    </row>
    <row r="7" spans="2:27" ht="19.5" customHeight="1" x14ac:dyDescent="0.15">
      <c r="B7" s="304"/>
      <c r="D7" s="308"/>
      <c r="E7" s="307"/>
      <c r="F7" s="307"/>
      <c r="G7" s="307"/>
      <c r="H7" s="306"/>
      <c r="I7" s="304"/>
      <c r="J7" s="291"/>
      <c r="K7" s="309"/>
      <c r="L7" s="309"/>
      <c r="M7" s="305"/>
      <c r="N7" s="304"/>
    </row>
    <row r="8" spans="2:27" ht="19.5" customHeight="1" x14ac:dyDescent="0.15">
      <c r="B8" s="318"/>
      <c r="C8" s="311"/>
      <c r="D8" s="308"/>
      <c r="E8" s="307"/>
      <c r="F8" s="307"/>
      <c r="G8" s="307"/>
      <c r="H8" s="306"/>
      <c r="I8" s="304"/>
      <c r="J8" s="310"/>
      <c r="K8" s="309"/>
      <c r="L8" s="309"/>
      <c r="M8" s="305"/>
      <c r="N8" s="304"/>
    </row>
    <row r="9" spans="2:27" ht="19.5" customHeight="1" x14ac:dyDescent="0.15">
      <c r="B9" s="343"/>
      <c r="C9" s="333"/>
      <c r="D9" s="332"/>
      <c r="E9" s="331"/>
      <c r="F9" s="331"/>
      <c r="G9" s="331"/>
      <c r="H9" s="330"/>
      <c r="I9" s="326"/>
      <c r="J9" s="310"/>
      <c r="K9" s="342"/>
      <c r="L9" s="342"/>
      <c r="M9" s="341"/>
      <c r="N9" s="326"/>
    </row>
    <row r="10" spans="2:27" ht="19.5" customHeight="1" x14ac:dyDescent="0.15">
      <c r="B10" s="312"/>
      <c r="C10" s="317" t="s">
        <v>175</v>
      </c>
      <c r="D10" s="316">
        <f t="shared" ref="D10:I10" si="0">SUM(D5:D9)</f>
        <v>40</v>
      </c>
      <c r="E10" s="315">
        <f t="shared" si="0"/>
        <v>10</v>
      </c>
      <c r="F10" s="315">
        <f t="shared" si="0"/>
        <v>30</v>
      </c>
      <c r="G10" s="315">
        <f t="shared" si="0"/>
        <v>10</v>
      </c>
      <c r="H10" s="314">
        <f t="shared" si="0"/>
        <v>0</v>
      </c>
      <c r="I10" s="312">
        <f t="shared" si="0"/>
        <v>40</v>
      </c>
      <c r="J10" s="310"/>
      <c r="K10" s="340">
        <f>SUM(K5:K9)</f>
        <v>7500</v>
      </c>
      <c r="L10" s="339">
        <f>SUM(L5:L9)</f>
        <v>10</v>
      </c>
      <c r="M10" s="339">
        <f>SUM(M5:M9)</f>
        <v>75000</v>
      </c>
      <c r="N10" s="312"/>
    </row>
    <row r="11" spans="2:27" ht="19.5" customHeight="1" x14ac:dyDescent="0.15">
      <c r="B11" s="324"/>
      <c r="C11" s="338"/>
      <c r="D11" s="322"/>
      <c r="E11" s="321"/>
      <c r="F11" s="321"/>
      <c r="G11" s="321"/>
      <c r="H11" s="319"/>
      <c r="I11" s="324">
        <f>F11-E11+G11+H11</f>
        <v>0</v>
      </c>
      <c r="J11" s="337"/>
      <c r="K11" s="325"/>
      <c r="L11" s="325"/>
      <c r="M11" s="305"/>
      <c r="N11" s="324"/>
    </row>
    <row r="12" spans="2:27" ht="19.5" customHeight="1" x14ac:dyDescent="0.15">
      <c r="B12" s="304"/>
      <c r="C12" s="311"/>
      <c r="D12" s="308"/>
      <c r="E12" s="307"/>
      <c r="F12" s="307"/>
      <c r="G12" s="307"/>
      <c r="H12" s="306"/>
      <c r="I12" s="304"/>
      <c r="J12" s="337"/>
      <c r="K12" s="309"/>
      <c r="L12" s="309"/>
      <c r="M12" s="305"/>
      <c r="N12" s="304"/>
    </row>
    <row r="13" spans="2:27" ht="19.5" customHeight="1" x14ac:dyDescent="0.15">
      <c r="B13" s="304"/>
      <c r="C13" s="311"/>
      <c r="D13" s="308"/>
      <c r="E13" s="307"/>
      <c r="F13" s="307"/>
      <c r="G13" s="307"/>
      <c r="H13" s="306"/>
      <c r="I13" s="304"/>
      <c r="K13" s="309"/>
      <c r="L13" s="309"/>
      <c r="M13" s="305"/>
      <c r="N13" s="304"/>
    </row>
    <row r="14" spans="2:27" ht="19.5" customHeight="1" x14ac:dyDescent="0.15">
      <c r="B14" s="318"/>
      <c r="C14" s="311"/>
      <c r="D14" s="308"/>
      <c r="E14" s="307"/>
      <c r="F14" s="307"/>
      <c r="G14" s="307"/>
      <c r="H14" s="306"/>
      <c r="I14" s="309"/>
      <c r="J14" s="310"/>
      <c r="K14" s="336"/>
      <c r="L14" s="335"/>
      <c r="M14" s="334"/>
      <c r="N14" s="304"/>
    </row>
    <row r="15" spans="2:27" ht="19.5" customHeight="1" x14ac:dyDescent="0.15">
      <c r="B15" s="304"/>
      <c r="C15" s="311"/>
      <c r="D15" s="308"/>
      <c r="E15" s="307"/>
      <c r="F15" s="307"/>
      <c r="G15" s="307"/>
      <c r="H15" s="306"/>
      <c r="I15" s="304"/>
      <c r="J15" s="310"/>
      <c r="K15" s="336"/>
      <c r="L15" s="335"/>
      <c r="M15" s="334"/>
      <c r="N15" s="304"/>
    </row>
    <row r="16" spans="2:27" ht="19.5" customHeight="1" x14ac:dyDescent="0.15">
      <c r="B16" s="326"/>
      <c r="C16" s="333"/>
      <c r="D16" s="332"/>
      <c r="E16" s="331"/>
      <c r="F16" s="331"/>
      <c r="G16" s="331"/>
      <c r="H16" s="330"/>
      <c r="I16" s="326"/>
      <c r="J16" s="310"/>
      <c r="K16" s="329"/>
      <c r="L16" s="328"/>
      <c r="M16" s="327"/>
      <c r="N16" s="326"/>
    </row>
    <row r="17" spans="2:27" ht="19.5" customHeight="1" x14ac:dyDescent="0.15">
      <c r="B17" s="312"/>
      <c r="C17" s="317" t="s">
        <v>176</v>
      </c>
      <c r="D17" s="316">
        <f t="shared" ref="D17:I17" si="1">SUM(D11:D16)</f>
        <v>0</v>
      </c>
      <c r="E17" s="315">
        <f t="shared" si="1"/>
        <v>0</v>
      </c>
      <c r="F17" s="315">
        <f t="shared" si="1"/>
        <v>0</v>
      </c>
      <c r="G17" s="315">
        <f t="shared" si="1"/>
        <v>0</v>
      </c>
      <c r="H17" s="314">
        <f t="shared" si="1"/>
        <v>0</v>
      </c>
      <c r="I17" s="312">
        <f t="shared" si="1"/>
        <v>0</v>
      </c>
      <c r="J17" s="310"/>
      <c r="K17" s="313">
        <f>SUM(K11:K16)</f>
        <v>0</v>
      </c>
      <c r="L17" s="313">
        <f>SUM(L11:L16)</f>
        <v>0</v>
      </c>
      <c r="M17" s="313">
        <f>SUM(M11:M16)</f>
        <v>0</v>
      </c>
      <c r="N17" s="312"/>
    </row>
    <row r="18" spans="2:27" ht="19.5" customHeight="1" x14ac:dyDescent="0.15">
      <c r="B18" s="324"/>
      <c r="C18" s="322"/>
      <c r="D18" s="322"/>
      <c r="E18" s="321"/>
      <c r="F18" s="321"/>
      <c r="G18" s="321"/>
      <c r="H18" s="319"/>
      <c r="I18" s="304">
        <f>F18-E18+G18+H18</f>
        <v>0</v>
      </c>
      <c r="J18" s="291"/>
      <c r="K18" s="325"/>
      <c r="L18" s="325"/>
      <c r="M18" s="320">
        <f>K18*L18</f>
        <v>0</v>
      </c>
      <c r="N18" s="324"/>
      <c r="Y18" s="323"/>
      <c r="AA18" s="323"/>
    </row>
    <row r="19" spans="2:27" ht="19.5" customHeight="1" x14ac:dyDescent="0.15">
      <c r="B19" s="324"/>
      <c r="C19" s="322"/>
      <c r="D19" s="322"/>
      <c r="E19" s="321"/>
      <c r="F19" s="321"/>
      <c r="G19" s="321"/>
      <c r="H19" s="319"/>
      <c r="I19" s="304"/>
      <c r="J19" s="291"/>
      <c r="K19" s="325"/>
      <c r="L19" s="325"/>
      <c r="M19" s="320">
        <f>K19*L19</f>
        <v>0</v>
      </c>
      <c r="N19" s="324"/>
    </row>
    <row r="20" spans="2:27" ht="19.5" customHeight="1" x14ac:dyDescent="0.15">
      <c r="B20" s="324"/>
      <c r="C20" s="322"/>
      <c r="D20" s="308"/>
      <c r="E20" s="307"/>
      <c r="F20" s="307"/>
      <c r="G20" s="307"/>
      <c r="H20" s="306"/>
      <c r="I20" s="304"/>
      <c r="J20" s="346"/>
      <c r="K20" s="345"/>
      <c r="L20" s="309"/>
      <c r="M20" s="305">
        <f>K20*L20</f>
        <v>0</v>
      </c>
      <c r="N20" s="304"/>
    </row>
    <row r="21" spans="2:27" ht="19.5" customHeight="1" x14ac:dyDescent="0.15">
      <c r="B21" s="318"/>
      <c r="C21" s="308"/>
      <c r="D21" s="308"/>
      <c r="E21" s="307"/>
      <c r="F21" s="307"/>
      <c r="G21" s="307"/>
      <c r="H21" s="306"/>
      <c r="I21" s="304"/>
      <c r="J21" s="310"/>
      <c r="K21" s="309"/>
      <c r="L21" s="309"/>
      <c r="M21" s="309"/>
      <c r="N21" s="319"/>
    </row>
    <row r="22" spans="2:27" ht="19.5" customHeight="1" x14ac:dyDescent="0.15">
      <c r="B22" s="318"/>
      <c r="C22" s="311"/>
      <c r="D22" s="308"/>
      <c r="E22" s="307"/>
      <c r="F22" s="307"/>
      <c r="G22" s="307"/>
      <c r="H22" s="306"/>
      <c r="I22" s="304"/>
      <c r="J22" s="310"/>
      <c r="K22" s="309"/>
      <c r="L22" s="309"/>
      <c r="M22" s="305"/>
      <c r="N22" s="304"/>
    </row>
    <row r="23" spans="2:27" ht="19.5" customHeight="1" x14ac:dyDescent="0.15">
      <c r="B23" s="318"/>
      <c r="C23" s="311"/>
      <c r="D23" s="308"/>
      <c r="E23" s="307"/>
      <c r="F23" s="307"/>
      <c r="G23" s="307"/>
      <c r="H23" s="306"/>
      <c r="I23" s="304"/>
      <c r="J23" s="310"/>
      <c r="K23" s="309"/>
      <c r="L23" s="309"/>
      <c r="M23" s="305"/>
      <c r="N23" s="304"/>
    </row>
    <row r="24" spans="2:27" ht="19.5" customHeight="1" x14ac:dyDescent="0.15">
      <c r="B24" s="318"/>
      <c r="C24" s="311"/>
      <c r="D24" s="308"/>
      <c r="E24" s="307"/>
      <c r="F24" s="307"/>
      <c r="G24" s="307"/>
      <c r="H24" s="306"/>
      <c r="I24" s="304"/>
      <c r="J24" s="310"/>
      <c r="K24" s="309"/>
      <c r="L24" s="309"/>
      <c r="M24" s="305"/>
      <c r="N24" s="304"/>
    </row>
    <row r="25" spans="2:27" ht="19.5" customHeight="1" x14ac:dyDescent="0.15">
      <c r="B25" s="312"/>
      <c r="C25" s="317" t="s">
        <v>176</v>
      </c>
      <c r="D25" s="316">
        <f>SUM(D18:D24)</f>
        <v>0</v>
      </c>
      <c r="E25" s="315">
        <f>SUM(E19:E24)</f>
        <v>0</v>
      </c>
      <c r="F25" s="315">
        <f>SUM(F19:F24)</f>
        <v>0</v>
      </c>
      <c r="G25" s="315">
        <f>SUM(G19:G24)</f>
        <v>0</v>
      </c>
      <c r="H25" s="314">
        <f>SUM(H19:H24)</f>
        <v>0</v>
      </c>
      <c r="I25" s="312">
        <f>SUM(I19:I24)</f>
        <v>0</v>
      </c>
      <c r="J25" s="310"/>
      <c r="K25" s="313">
        <f>SUM(K18:K24)</f>
        <v>0</v>
      </c>
      <c r="L25" s="313">
        <f>SUM(L18:L24)</f>
        <v>0</v>
      </c>
      <c r="M25" s="313">
        <f>SUM(M18:M24)</f>
        <v>0</v>
      </c>
      <c r="N25" s="312"/>
    </row>
    <row r="26" spans="2:27" ht="19.5" customHeight="1" x14ac:dyDescent="0.15">
      <c r="B26" s="304"/>
      <c r="C26" s="311"/>
      <c r="D26" s="308"/>
      <c r="E26" s="307"/>
      <c r="F26" s="307"/>
      <c r="G26" s="307"/>
      <c r="H26" s="306"/>
      <c r="I26" s="304"/>
      <c r="J26" s="310"/>
      <c r="K26" s="309"/>
      <c r="L26" s="309"/>
      <c r="M26" s="305"/>
      <c r="N26" s="304"/>
    </row>
    <row r="27" spans="2:27" ht="19.5" hidden="1" customHeight="1" x14ac:dyDescent="0.15">
      <c r="B27" s="304"/>
      <c r="C27" s="311"/>
      <c r="D27" s="308"/>
      <c r="E27" s="307"/>
      <c r="F27" s="307"/>
      <c r="G27" s="307"/>
      <c r="H27" s="306"/>
      <c r="I27" s="304"/>
      <c r="J27" s="310"/>
      <c r="K27" s="309"/>
      <c r="L27" s="309"/>
      <c r="M27" s="305"/>
      <c r="N27" s="304"/>
    </row>
    <row r="28" spans="2:27" ht="19.5" customHeight="1" x14ac:dyDescent="0.15">
      <c r="B28" s="304"/>
      <c r="C28" s="311"/>
      <c r="D28" s="308"/>
      <c r="E28" s="307"/>
      <c r="F28" s="307"/>
      <c r="G28" s="307"/>
      <c r="H28" s="306"/>
      <c r="I28" s="304"/>
      <c r="J28" s="310"/>
      <c r="K28" s="309"/>
      <c r="L28" s="309"/>
      <c r="M28" s="305"/>
      <c r="N28" s="304"/>
    </row>
    <row r="29" spans="2:27" ht="19.5" customHeight="1" x14ac:dyDescent="0.15">
      <c r="B29" s="304"/>
      <c r="C29" s="311"/>
      <c r="D29" s="308"/>
      <c r="E29" s="307"/>
      <c r="F29" s="307"/>
      <c r="G29" s="307"/>
      <c r="H29" s="306"/>
      <c r="I29" s="304"/>
      <c r="J29" s="310"/>
      <c r="K29" s="309"/>
      <c r="L29" s="309"/>
      <c r="M29" s="305"/>
      <c r="N29" s="304"/>
    </row>
    <row r="30" spans="2:27" ht="19.5" customHeight="1" x14ac:dyDescent="0.15">
      <c r="B30" s="304"/>
      <c r="C30" s="311"/>
      <c r="D30" s="308"/>
      <c r="E30" s="307"/>
      <c r="F30" s="307"/>
      <c r="G30" s="307"/>
      <c r="H30" s="306"/>
      <c r="I30" s="304"/>
      <c r="J30" s="310"/>
      <c r="K30" s="309"/>
      <c r="L30" s="309"/>
      <c r="M30" s="305"/>
      <c r="N30" s="304"/>
    </row>
    <row r="31" spans="2:27" ht="19.5" customHeight="1" x14ac:dyDescent="0.15">
      <c r="B31" s="304"/>
      <c r="C31" s="308"/>
      <c r="D31" s="308"/>
      <c r="E31" s="307"/>
      <c r="F31" s="307"/>
      <c r="G31" s="307"/>
      <c r="H31" s="306"/>
      <c r="I31" s="304"/>
      <c r="K31" s="304"/>
      <c r="L31" s="304"/>
      <c r="M31" s="305"/>
      <c r="N31" s="304"/>
    </row>
    <row r="32" spans="2:27" ht="19.5" customHeight="1" x14ac:dyDescent="0.15">
      <c r="B32" s="299"/>
      <c r="C32" s="303"/>
      <c r="D32" s="302"/>
      <c r="E32" s="301"/>
      <c r="F32" s="301"/>
      <c r="G32" s="301"/>
      <c r="H32" s="300"/>
      <c r="I32" s="299"/>
      <c r="J32" s="291"/>
      <c r="K32" s="297"/>
      <c r="L32" s="297"/>
      <c r="M32" s="298"/>
      <c r="N32" s="297"/>
    </row>
    <row r="33" spans="2:14" ht="19.5" customHeight="1" x14ac:dyDescent="0.15">
      <c r="B33" s="292"/>
      <c r="C33" s="296"/>
      <c r="D33" s="294"/>
      <c r="E33" s="295"/>
      <c r="F33" s="295"/>
      <c r="G33" s="295"/>
      <c r="H33" s="293"/>
      <c r="I33" s="292"/>
      <c r="K33" s="294"/>
      <c r="L33" s="292"/>
      <c r="M33" s="293"/>
      <c r="N33" s="292"/>
    </row>
    <row r="34" spans="2:14" ht="19.5" customHeight="1" x14ac:dyDescent="0.15">
      <c r="K34" s="706"/>
      <c r="L34" s="706"/>
      <c r="M34" s="706"/>
    </row>
  </sheetData>
  <mergeCells count="14">
    <mergeCell ref="B1:N1"/>
    <mergeCell ref="K34:M34"/>
    <mergeCell ref="B3:B4"/>
    <mergeCell ref="M3:M4"/>
    <mergeCell ref="N3:N4"/>
    <mergeCell ref="C3:C4"/>
    <mergeCell ref="D3:D4"/>
    <mergeCell ref="E3:E4"/>
    <mergeCell ref="K3:K4"/>
    <mergeCell ref="L3:L4"/>
    <mergeCell ref="F3:F4"/>
    <mergeCell ref="G3:G4"/>
    <mergeCell ref="H3:H4"/>
    <mergeCell ref="I3:I4"/>
  </mergeCells>
  <phoneticPr fontId="3"/>
  <pageMargins left="0.39370078740157483" right="0" top="0.82677165354330717" bottom="0" header="0.23622047244094491" footer="0.31496062992125984"/>
  <pageSetup paperSize="12" orientation="landscape" r:id="rId1"/>
  <headerFooter alignWithMargins="0">
    <oddHeader>&amp;L&amp;"ＭＳ Ｐ明朝,標準"&amp;12事業所名:ホームヘルパーステーションおもと園</oddHeader>
    <oddFooter>&amp;C&amp;14Ａ－6－1&amp;"ＭＳ Ｐゴシック,太字"&amp;20
&amp;R
&amp;D　&amp;T</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ADD54-098F-4188-BF01-286DA881EDB4}">
  <dimension ref="B2:O34"/>
  <sheetViews>
    <sheetView zoomScaleNormal="100" workbookViewId="0">
      <pane xSplit="2" ySplit="5" topLeftCell="D6" activePane="bottomRight" state="frozen"/>
      <selection pane="topRight" activeCell="C1" sqref="C1"/>
      <selection pane="bottomLeft" activeCell="A6" sqref="A6"/>
      <selection pane="bottomRight" activeCell="O13" sqref="O13"/>
    </sheetView>
  </sheetViews>
  <sheetFormatPr defaultColWidth="9" defaultRowHeight="13.5" x14ac:dyDescent="0.15"/>
  <cols>
    <col min="1" max="1" width="2.125" style="290" customWidth="1"/>
    <col min="2" max="2" width="10.625" style="290" customWidth="1"/>
    <col min="3" max="3" width="9.875" style="290" customWidth="1"/>
    <col min="4" max="4" width="33.25" style="290" customWidth="1"/>
    <col min="5" max="5" width="14.375" style="290" customWidth="1"/>
    <col min="6" max="6" width="16.375" style="290" customWidth="1"/>
    <col min="7" max="7" width="16.75" style="290" customWidth="1"/>
    <col min="8" max="8" width="7.75" style="290" customWidth="1"/>
    <col min="9" max="9" width="13.625" style="290" customWidth="1"/>
    <col min="10" max="15" width="10.625" style="290" customWidth="1"/>
    <col min="16" max="16384" width="9" style="290"/>
  </cols>
  <sheetData>
    <row r="2" spans="2:15" ht="17.25" x14ac:dyDescent="0.2">
      <c r="F2" s="412"/>
      <c r="G2" s="412" t="s">
        <v>31</v>
      </c>
      <c r="H2" s="413"/>
      <c r="I2" s="413"/>
    </row>
    <row r="3" spans="2:15" ht="15" customHeight="1" thickBot="1" x14ac:dyDescent="0.25">
      <c r="F3" s="412"/>
      <c r="G3" s="412"/>
      <c r="H3" s="412"/>
      <c r="O3" s="411" t="s">
        <v>1</v>
      </c>
    </row>
    <row r="4" spans="2:15" ht="20.25" customHeight="1" x14ac:dyDescent="0.15">
      <c r="B4" s="723" t="s">
        <v>32</v>
      </c>
      <c r="C4" s="725" t="s">
        <v>177</v>
      </c>
      <c r="D4" s="725" t="s">
        <v>178</v>
      </c>
      <c r="E4" s="725" t="s">
        <v>34</v>
      </c>
      <c r="F4" s="725" t="s">
        <v>35</v>
      </c>
      <c r="G4" s="725" t="s">
        <v>36</v>
      </c>
      <c r="H4" s="725" t="s">
        <v>37</v>
      </c>
      <c r="I4" s="725" t="s">
        <v>13</v>
      </c>
      <c r="J4" s="720" t="s">
        <v>38</v>
      </c>
      <c r="K4" s="721"/>
      <c r="L4" s="721"/>
      <c r="M4" s="721"/>
      <c r="N4" s="721"/>
      <c r="O4" s="722"/>
    </row>
    <row r="5" spans="2:15" ht="14.25" customHeight="1" x14ac:dyDescent="0.15">
      <c r="B5" s="724"/>
      <c r="C5" s="708"/>
      <c r="D5" s="726"/>
      <c r="E5" s="726"/>
      <c r="F5" s="726"/>
      <c r="G5" s="726"/>
      <c r="H5" s="726"/>
      <c r="I5" s="726"/>
      <c r="J5" s="410" t="s">
        <v>39</v>
      </c>
      <c r="K5" s="409" t="s">
        <v>40</v>
      </c>
      <c r="L5" s="408" t="s">
        <v>41</v>
      </c>
      <c r="M5" s="408" t="s">
        <v>42</v>
      </c>
      <c r="N5" s="408" t="s">
        <v>43</v>
      </c>
      <c r="O5" s="407" t="s">
        <v>44</v>
      </c>
    </row>
    <row r="6" spans="2:15" ht="20.25" customHeight="1" x14ac:dyDescent="0.15">
      <c r="B6" s="406" t="s">
        <v>28</v>
      </c>
      <c r="C6" s="405" t="s">
        <v>179</v>
      </c>
      <c r="D6" s="533" t="s">
        <v>108</v>
      </c>
      <c r="E6" s="534" t="s">
        <v>109</v>
      </c>
      <c r="F6" s="535" t="s">
        <v>180</v>
      </c>
      <c r="G6" s="404" t="s">
        <v>155</v>
      </c>
      <c r="H6" s="403">
        <v>1</v>
      </c>
      <c r="I6" s="403">
        <v>108000</v>
      </c>
      <c r="J6" s="377">
        <v>31500</v>
      </c>
      <c r="K6" s="376">
        <v>45000</v>
      </c>
      <c r="L6" s="375">
        <v>6000</v>
      </c>
      <c r="M6" s="375">
        <v>20000</v>
      </c>
      <c r="N6" s="375">
        <v>5500</v>
      </c>
      <c r="O6" s="374">
        <f>SUM(J6:N6)</f>
        <v>108000</v>
      </c>
    </row>
    <row r="7" spans="2:15" ht="20.25" customHeight="1" x14ac:dyDescent="0.15">
      <c r="B7" s="373"/>
      <c r="C7" s="372"/>
      <c r="D7" s="401" t="s">
        <v>56</v>
      </c>
      <c r="E7" s="559" t="s">
        <v>53</v>
      </c>
      <c r="F7" s="536" t="s">
        <v>181</v>
      </c>
      <c r="G7" s="370" t="s">
        <v>55</v>
      </c>
      <c r="H7" s="309">
        <v>1</v>
      </c>
      <c r="I7" s="335">
        <v>10300</v>
      </c>
      <c r="J7" s="369">
        <v>10300</v>
      </c>
      <c r="K7" s="402"/>
      <c r="L7" s="375"/>
      <c r="M7" s="367"/>
      <c r="N7" s="367"/>
      <c r="O7" s="374">
        <f>SUM(J7:N7)</f>
        <v>10300</v>
      </c>
    </row>
    <row r="8" spans="2:15" ht="20.25" customHeight="1" x14ac:dyDescent="0.15">
      <c r="B8" s="373"/>
      <c r="C8" s="372"/>
      <c r="D8" s="401" t="s">
        <v>65</v>
      </c>
      <c r="E8" s="559" t="s">
        <v>53</v>
      </c>
      <c r="F8" s="536" t="s">
        <v>182</v>
      </c>
      <c r="G8" s="370" t="s">
        <v>158</v>
      </c>
      <c r="H8" s="309">
        <v>1</v>
      </c>
      <c r="I8" s="335">
        <v>13200</v>
      </c>
      <c r="J8" s="369">
        <v>13200</v>
      </c>
      <c r="K8" s="402"/>
      <c r="L8" s="375"/>
      <c r="M8" s="367"/>
      <c r="N8" s="367"/>
      <c r="O8" s="374">
        <f>SUM(J8:N8)</f>
        <v>13200</v>
      </c>
    </row>
    <row r="9" spans="2:15" ht="20.25" customHeight="1" x14ac:dyDescent="0.15">
      <c r="B9" s="373"/>
      <c r="C9" s="372"/>
      <c r="D9" s="401" t="s">
        <v>68</v>
      </c>
      <c r="E9" s="400" t="s">
        <v>53</v>
      </c>
      <c r="F9" s="536" t="s">
        <v>181</v>
      </c>
      <c r="G9" s="370" t="s">
        <v>69</v>
      </c>
      <c r="H9" s="309">
        <v>1</v>
      </c>
      <c r="I9" s="335">
        <v>20000</v>
      </c>
      <c r="J9" s="369">
        <v>20000</v>
      </c>
      <c r="K9" s="402"/>
      <c r="L9" s="367"/>
      <c r="M9" s="367"/>
      <c r="N9" s="367"/>
      <c r="O9" s="374">
        <f t="shared" ref="O9:O14" si="0">SUM(J9:N9)</f>
        <v>20000</v>
      </c>
    </row>
    <row r="10" spans="2:15" ht="20.25" customHeight="1" x14ac:dyDescent="0.15">
      <c r="B10" s="373"/>
      <c r="C10" s="372"/>
      <c r="D10" s="401" t="s">
        <v>71</v>
      </c>
      <c r="E10" s="400" t="s">
        <v>53</v>
      </c>
      <c r="F10" s="536" t="s">
        <v>183</v>
      </c>
      <c r="G10" s="370" t="s">
        <v>69</v>
      </c>
      <c r="H10" s="309">
        <v>1</v>
      </c>
      <c r="I10" s="335">
        <v>12000</v>
      </c>
      <c r="J10" s="369">
        <v>12000</v>
      </c>
      <c r="K10" s="368"/>
      <c r="L10" s="367"/>
      <c r="M10" s="367"/>
      <c r="N10" s="367"/>
      <c r="O10" s="374">
        <f t="shared" si="0"/>
        <v>12000</v>
      </c>
    </row>
    <row r="11" spans="2:15" ht="20.25" customHeight="1" x14ac:dyDescent="0.15">
      <c r="B11" s="373"/>
      <c r="C11" s="372"/>
      <c r="D11" s="396" t="s">
        <v>73</v>
      </c>
      <c r="E11" s="400" t="s">
        <v>53</v>
      </c>
      <c r="F11" s="370" t="s">
        <v>183</v>
      </c>
      <c r="G11" s="370" t="s">
        <v>232</v>
      </c>
      <c r="H11" s="309">
        <v>2</v>
      </c>
      <c r="I11" s="335">
        <v>49600</v>
      </c>
      <c r="J11" s="369">
        <v>49600</v>
      </c>
      <c r="K11" s="368"/>
      <c r="L11" s="367"/>
      <c r="M11" s="367"/>
      <c r="N11" s="367"/>
      <c r="O11" s="374">
        <f>SUM(J11:N11)</f>
        <v>49600</v>
      </c>
    </row>
    <row r="12" spans="2:15" ht="20.25" customHeight="1" x14ac:dyDescent="0.15">
      <c r="B12" s="373"/>
      <c r="C12" s="372"/>
      <c r="D12" s="310" t="s">
        <v>78</v>
      </c>
      <c r="E12" s="400" t="s">
        <v>53</v>
      </c>
      <c r="F12" s="370" t="s">
        <v>184</v>
      </c>
      <c r="G12" s="370" t="s">
        <v>158</v>
      </c>
      <c r="H12" s="309">
        <v>1</v>
      </c>
      <c r="I12" s="335">
        <v>6160</v>
      </c>
      <c r="J12" s="369">
        <v>6160</v>
      </c>
      <c r="K12" s="368"/>
      <c r="L12" s="367"/>
      <c r="M12" s="367"/>
      <c r="N12" s="367"/>
      <c r="O12" s="374">
        <f t="shared" si="0"/>
        <v>6160</v>
      </c>
    </row>
    <row r="13" spans="2:15" ht="20.25" customHeight="1" x14ac:dyDescent="0.15">
      <c r="B13" s="373"/>
      <c r="C13" s="372"/>
      <c r="D13" s="401" t="s">
        <v>81</v>
      </c>
      <c r="E13" s="400" t="s">
        <v>53</v>
      </c>
      <c r="F13" s="370" t="s">
        <v>82</v>
      </c>
      <c r="G13" s="370" t="s">
        <v>82</v>
      </c>
      <c r="H13" s="309">
        <v>2</v>
      </c>
      <c r="I13" s="335">
        <v>5228</v>
      </c>
      <c r="J13" s="369">
        <v>5228</v>
      </c>
      <c r="K13" s="368"/>
      <c r="L13" s="367"/>
      <c r="M13" s="367"/>
      <c r="N13" s="367"/>
      <c r="O13" s="374">
        <f t="shared" si="0"/>
        <v>5228</v>
      </c>
    </row>
    <row r="14" spans="2:15" ht="20.25" customHeight="1" x14ac:dyDescent="0.15">
      <c r="B14" s="373"/>
      <c r="C14" s="372"/>
      <c r="D14" s="401"/>
      <c r="E14" s="400"/>
      <c r="F14" s="370"/>
      <c r="G14" s="370"/>
      <c r="H14" s="309">
        <v>18</v>
      </c>
      <c r="I14" s="335">
        <v>39600</v>
      </c>
      <c r="J14" s="369">
        <v>39600</v>
      </c>
      <c r="K14" s="368"/>
      <c r="L14" s="367"/>
      <c r="M14" s="367"/>
      <c r="N14" s="367"/>
      <c r="O14" s="374">
        <f t="shared" si="0"/>
        <v>39600</v>
      </c>
    </row>
    <row r="15" spans="2:15" ht="20.25" customHeight="1" x14ac:dyDescent="0.15">
      <c r="B15" s="373"/>
      <c r="C15" s="372"/>
      <c r="D15" s="401" t="s">
        <v>84</v>
      </c>
      <c r="E15" s="400" t="s">
        <v>53</v>
      </c>
      <c r="F15" s="370" t="s">
        <v>82</v>
      </c>
      <c r="G15" s="543" t="s">
        <v>208</v>
      </c>
      <c r="H15" s="309">
        <v>2</v>
      </c>
      <c r="I15" s="335">
        <v>9000</v>
      </c>
      <c r="J15" s="369">
        <v>9000</v>
      </c>
      <c r="K15" s="368"/>
      <c r="L15" s="367"/>
      <c r="M15" s="367"/>
      <c r="N15" s="367"/>
      <c r="O15" s="374">
        <f>SUM(J15:N15)</f>
        <v>9000</v>
      </c>
    </row>
    <row r="16" spans="2:15" ht="20.25" customHeight="1" x14ac:dyDescent="0.15">
      <c r="B16" s="373"/>
      <c r="C16" s="372"/>
      <c r="D16" s="401"/>
      <c r="E16" s="400"/>
      <c r="F16" s="370"/>
      <c r="G16" s="543" t="s">
        <v>215</v>
      </c>
      <c r="H16" s="309"/>
      <c r="I16" s="335"/>
      <c r="J16" s="359"/>
      <c r="K16" s="358"/>
      <c r="L16" s="357"/>
      <c r="M16" s="357"/>
      <c r="N16" s="357"/>
      <c r="O16" s="374">
        <f t="shared" ref="O16:O18" si="1">SUM(J16:N16)</f>
        <v>0</v>
      </c>
    </row>
    <row r="17" spans="2:15" ht="20.25" customHeight="1" x14ac:dyDescent="0.15">
      <c r="B17" s="365"/>
      <c r="C17" s="364"/>
      <c r="D17" s="560" t="s">
        <v>52</v>
      </c>
      <c r="E17" s="400" t="s">
        <v>53</v>
      </c>
      <c r="F17" s="400" t="s">
        <v>161</v>
      </c>
      <c r="G17" s="561" t="s">
        <v>82</v>
      </c>
      <c r="H17" s="309">
        <v>1</v>
      </c>
      <c r="I17" s="567">
        <v>10000</v>
      </c>
      <c r="J17" s="568">
        <v>10000</v>
      </c>
      <c r="K17" s="358"/>
      <c r="L17" s="357"/>
      <c r="M17" s="357"/>
      <c r="N17" s="357"/>
      <c r="O17" s="374">
        <f t="shared" si="1"/>
        <v>10000</v>
      </c>
    </row>
    <row r="18" spans="2:15" ht="20.25" customHeight="1" x14ac:dyDescent="0.15">
      <c r="B18" s="373"/>
      <c r="C18" s="372"/>
      <c r="D18" s="560" t="s">
        <v>83</v>
      </c>
      <c r="E18" s="400" t="s">
        <v>53</v>
      </c>
      <c r="F18" s="562"/>
      <c r="G18" s="563"/>
      <c r="H18" s="309">
        <v>18</v>
      </c>
      <c r="I18" s="335">
        <v>39600</v>
      </c>
      <c r="J18" s="568">
        <v>39600</v>
      </c>
      <c r="K18" s="358"/>
      <c r="L18" s="357"/>
      <c r="M18" s="357"/>
      <c r="N18" s="357"/>
      <c r="O18" s="374">
        <f t="shared" si="1"/>
        <v>39600</v>
      </c>
    </row>
    <row r="19" spans="2:15" ht="20.25" customHeight="1" thickBot="1" x14ac:dyDescent="0.2">
      <c r="B19" s="365"/>
      <c r="C19" s="364"/>
      <c r="D19" s="564"/>
      <c r="E19" s="565"/>
      <c r="F19" s="565"/>
      <c r="G19" s="566"/>
      <c r="H19" s="569"/>
      <c r="I19" s="570"/>
      <c r="J19" s="571"/>
      <c r="K19" s="358"/>
      <c r="L19" s="357"/>
      <c r="M19" s="357"/>
      <c r="N19" s="357"/>
      <c r="O19" s="374">
        <f>SUM(J19:N19)</f>
        <v>0</v>
      </c>
    </row>
    <row r="20" spans="2:15" ht="20.25" customHeight="1" thickBot="1" x14ac:dyDescent="0.2">
      <c r="B20" s="391"/>
      <c r="C20" s="390"/>
      <c r="D20" s="353" t="s">
        <v>14</v>
      </c>
      <c r="E20" s="389"/>
      <c r="F20" s="389"/>
      <c r="G20" s="389"/>
      <c r="H20" s="350"/>
      <c r="I20" s="388">
        <f>SUM(I6:I19)</f>
        <v>322688</v>
      </c>
      <c r="J20" s="387"/>
      <c r="K20" s="386"/>
      <c r="L20" s="385"/>
      <c r="M20" s="385"/>
      <c r="N20" s="385"/>
      <c r="O20" s="384">
        <f>SUM(O6:O19)</f>
        <v>322688</v>
      </c>
    </row>
    <row r="21" spans="2:15" ht="20.25" customHeight="1" x14ac:dyDescent="0.15">
      <c r="B21" s="383" t="s">
        <v>28</v>
      </c>
      <c r="C21" s="382" t="s">
        <v>185</v>
      </c>
      <c r="D21" s="540" t="s">
        <v>186</v>
      </c>
      <c r="E21" s="380"/>
      <c r="F21" s="380"/>
      <c r="G21" s="380" t="s">
        <v>94</v>
      </c>
      <c r="H21" s="537" t="s">
        <v>95</v>
      </c>
      <c r="I21" s="378">
        <v>12540</v>
      </c>
      <c r="J21" s="377"/>
      <c r="K21" s="376"/>
      <c r="L21" s="375"/>
      <c r="M21" s="375"/>
      <c r="N21" s="375"/>
      <c r="O21" s="374"/>
    </row>
    <row r="22" spans="2:15" ht="20.25" customHeight="1" x14ac:dyDescent="0.15">
      <c r="B22" s="373"/>
      <c r="C22" s="372"/>
      <c r="D22" s="396" t="s">
        <v>99</v>
      </c>
      <c r="E22" s="370"/>
      <c r="F22" s="370"/>
      <c r="G22" s="399"/>
      <c r="H22" s="538" t="s">
        <v>187</v>
      </c>
      <c r="I22" s="541">
        <v>20000</v>
      </c>
      <c r="J22" s="369"/>
      <c r="K22" s="368"/>
      <c r="L22" s="367"/>
      <c r="M22" s="367"/>
      <c r="N22" s="367"/>
      <c r="O22" s="366"/>
    </row>
    <row r="23" spans="2:15" ht="20.25" customHeight="1" x14ac:dyDescent="0.15">
      <c r="B23" s="373"/>
      <c r="C23" s="372"/>
      <c r="D23" s="398" t="s">
        <v>212</v>
      </c>
      <c r="E23" s="394"/>
      <c r="F23" s="394"/>
      <c r="G23" s="397"/>
      <c r="H23" s="539" t="s">
        <v>95</v>
      </c>
      <c r="I23" s="542">
        <v>4980</v>
      </c>
      <c r="J23" s="369"/>
      <c r="K23" s="368"/>
      <c r="L23" s="367"/>
      <c r="M23" s="367"/>
      <c r="N23" s="367"/>
      <c r="O23" s="366"/>
    </row>
    <row r="24" spans="2:15" ht="20.25" customHeight="1" x14ac:dyDescent="0.15">
      <c r="B24" s="373"/>
      <c r="C24" s="372"/>
      <c r="D24" s="396" t="s">
        <v>213</v>
      </c>
      <c r="E24" s="394"/>
      <c r="F24" s="394"/>
      <c r="G24" s="558" t="s">
        <v>214</v>
      </c>
      <c r="H24" s="539" t="s">
        <v>95</v>
      </c>
      <c r="I24" s="392">
        <v>6660</v>
      </c>
      <c r="J24" s="369"/>
      <c r="K24" s="368"/>
      <c r="L24" s="367"/>
      <c r="M24" s="367"/>
      <c r="N24" s="367"/>
      <c r="O24" s="366"/>
    </row>
    <row r="25" spans="2:15" ht="20.25" customHeight="1" x14ac:dyDescent="0.15">
      <c r="B25" s="373"/>
      <c r="C25" s="372"/>
      <c r="D25" s="396"/>
      <c r="E25" s="394"/>
      <c r="F25" s="394"/>
      <c r="G25" s="394"/>
      <c r="H25" s="393"/>
      <c r="I25" s="392"/>
      <c r="J25" s="369"/>
      <c r="K25" s="368"/>
      <c r="L25" s="367"/>
      <c r="M25" s="367"/>
      <c r="N25" s="367"/>
      <c r="O25" s="366"/>
    </row>
    <row r="26" spans="2:15" ht="20.25" customHeight="1" x14ac:dyDescent="0.15">
      <c r="B26" s="373"/>
      <c r="C26" s="372"/>
      <c r="D26" s="395"/>
      <c r="E26" s="394"/>
      <c r="F26" s="394"/>
      <c r="G26" s="394"/>
      <c r="H26" s="393"/>
      <c r="I26" s="392"/>
      <c r="J26" s="369"/>
      <c r="K26" s="368"/>
      <c r="L26" s="367"/>
      <c r="M26" s="367"/>
      <c r="N26" s="367"/>
      <c r="O26" s="366"/>
    </row>
    <row r="27" spans="2:15" ht="20.25" customHeight="1" x14ac:dyDescent="0.15">
      <c r="B27" s="373"/>
      <c r="C27" s="372"/>
      <c r="D27" s="395"/>
      <c r="E27" s="394"/>
      <c r="F27" s="394"/>
      <c r="G27" s="394"/>
      <c r="H27" s="393"/>
      <c r="I27" s="392"/>
      <c r="J27" s="369"/>
      <c r="K27" s="368"/>
      <c r="L27" s="367"/>
      <c r="M27" s="367"/>
      <c r="N27" s="367"/>
      <c r="O27" s="366"/>
    </row>
    <row r="28" spans="2:15" ht="20.25" customHeight="1" x14ac:dyDescent="0.15">
      <c r="B28" s="373"/>
      <c r="C28" s="372"/>
      <c r="D28" s="395"/>
      <c r="E28" s="394"/>
      <c r="F28" s="394"/>
      <c r="G28" s="394"/>
      <c r="H28" s="393"/>
      <c r="I28" s="392"/>
      <c r="J28" s="369"/>
      <c r="K28" s="368"/>
      <c r="L28" s="367"/>
      <c r="M28" s="367"/>
      <c r="N28" s="367"/>
      <c r="O28" s="366"/>
    </row>
    <row r="29" spans="2:15" ht="20.25" customHeight="1" thickBot="1" x14ac:dyDescent="0.2">
      <c r="B29" s="365"/>
      <c r="C29" s="364"/>
      <c r="D29" s="363"/>
      <c r="E29" s="362"/>
      <c r="F29" s="362"/>
      <c r="G29" s="362"/>
      <c r="H29" s="361"/>
      <c r="I29" s="360"/>
      <c r="J29" s="359"/>
      <c r="K29" s="358"/>
      <c r="L29" s="357"/>
      <c r="M29" s="357"/>
      <c r="N29" s="357"/>
      <c r="O29" s="356"/>
    </row>
    <row r="30" spans="2:15" ht="20.25" customHeight="1" thickBot="1" x14ac:dyDescent="0.2">
      <c r="B30" s="391"/>
      <c r="C30" s="390"/>
      <c r="D30" s="353" t="s">
        <v>14</v>
      </c>
      <c r="E30" s="389"/>
      <c r="F30" s="389"/>
      <c r="G30" s="389"/>
      <c r="H30" s="350"/>
      <c r="I30" s="388">
        <f>SUM(I21:I29)</f>
        <v>44180</v>
      </c>
      <c r="J30" s="387"/>
      <c r="K30" s="386"/>
      <c r="L30" s="385"/>
      <c r="M30" s="385"/>
      <c r="N30" s="385"/>
      <c r="O30" s="384"/>
    </row>
    <row r="31" spans="2:15" ht="20.25" customHeight="1" x14ac:dyDescent="0.15">
      <c r="B31" s="383"/>
      <c r="C31" s="382"/>
      <c r="D31" s="381"/>
      <c r="E31" s="380"/>
      <c r="F31" s="380"/>
      <c r="G31" s="380"/>
      <c r="H31" s="379"/>
      <c r="I31" s="378"/>
      <c r="J31" s="377"/>
      <c r="K31" s="376"/>
      <c r="L31" s="375"/>
      <c r="M31" s="375"/>
      <c r="N31" s="375"/>
      <c r="O31" s="374"/>
    </row>
    <row r="32" spans="2:15" ht="20.25" customHeight="1" x14ac:dyDescent="0.15">
      <c r="B32" s="373"/>
      <c r="C32" s="372"/>
      <c r="D32" s="371"/>
      <c r="E32" s="370"/>
      <c r="F32" s="370"/>
      <c r="G32" s="370"/>
      <c r="H32" s="309"/>
      <c r="I32" s="335"/>
      <c r="J32" s="369"/>
      <c r="K32" s="368"/>
      <c r="L32" s="367"/>
      <c r="M32" s="367"/>
      <c r="N32" s="367"/>
      <c r="O32" s="366"/>
    </row>
    <row r="33" spans="2:15" ht="20.25" customHeight="1" thickBot="1" x14ac:dyDescent="0.2">
      <c r="B33" s="365"/>
      <c r="C33" s="364"/>
      <c r="D33" s="363"/>
      <c r="E33" s="362"/>
      <c r="F33" s="362"/>
      <c r="G33" s="362"/>
      <c r="H33" s="361"/>
      <c r="I33" s="360"/>
      <c r="J33" s="359"/>
      <c r="K33" s="358"/>
      <c r="L33" s="357"/>
      <c r="M33" s="357"/>
      <c r="N33" s="357"/>
      <c r="O33" s="356"/>
    </row>
    <row r="34" spans="2:15" ht="20.25" customHeight="1" thickBot="1" x14ac:dyDescent="0.2">
      <c r="B34" s="355"/>
      <c r="C34" s="354"/>
      <c r="D34" s="353" t="s">
        <v>44</v>
      </c>
      <c r="E34" s="352"/>
      <c r="F34" s="352"/>
      <c r="G34" s="352"/>
      <c r="H34" s="351"/>
      <c r="I34" s="350">
        <f>+I20+I30</f>
        <v>366868</v>
      </c>
      <c r="J34" s="349"/>
      <c r="K34" s="348"/>
      <c r="L34" s="348"/>
      <c r="M34" s="348"/>
      <c r="N34" s="348"/>
      <c r="O34" s="347"/>
    </row>
  </sheetData>
  <mergeCells count="9">
    <mergeCell ref="J4:O4"/>
    <mergeCell ref="B4:B5"/>
    <mergeCell ref="D4:D5"/>
    <mergeCell ref="E4:E5"/>
    <mergeCell ref="F4:F5"/>
    <mergeCell ref="G4:G5"/>
    <mergeCell ref="H4:H5"/>
    <mergeCell ref="I4:I5"/>
    <mergeCell ref="C4:C5"/>
  </mergeCells>
  <phoneticPr fontId="3"/>
  <pageMargins left="0.59055118110236227" right="0" top="0.59055118110236227" bottom="0.19685039370078741" header="0.51181102362204722" footer="0.51181102362204722"/>
  <pageSetup paperSize="12" scale="94" orientation="landscape" r:id="rId1"/>
  <headerFooter alignWithMargins="0">
    <oddHeader>&amp;L&amp;12事業所名:ホームヘルパーステーションおもと園</oddHeader>
    <oddFooter>&amp;C&amp;14Ａ－6－2
&amp;R&amp;D&amp;　　&amp;T</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434229C528ECF44AEBB4FC4ED6C3666" ma:contentTypeVersion="15" ma:contentTypeDescription="新しいドキュメントを作成します。" ma:contentTypeScope="" ma:versionID="48f14092c928aa639db6ed08a157ad0b">
  <xsd:schema xmlns:xsd="http://www.w3.org/2001/XMLSchema" xmlns:xs="http://www.w3.org/2001/XMLSchema" xmlns:p="http://schemas.microsoft.com/office/2006/metadata/properties" xmlns:ns2="b493211f-7254-4381-b8c8-5130e2661f70" xmlns:ns3="7fc20cd3-1100-4f16-8b44-d5bedcacdb72" targetNamespace="http://schemas.microsoft.com/office/2006/metadata/properties" ma:root="true" ma:fieldsID="234300da0e194b34c01565bca27c0684" ns2:_="" ns3:_="">
    <xsd:import namespace="b493211f-7254-4381-b8c8-5130e2661f70"/>
    <xsd:import namespace="7fc20cd3-1100-4f16-8b44-d5bedcacdb7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93211f-7254-4381-b8c8-5130e2661f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3f67572a-3a59-4374-9ef1-46afeebf2b57"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c20cd3-1100-4f16-8b44-d5bedcacdb72"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c01154cf-38eb-4a7b-b492-f74e235264ee}" ma:internalName="TaxCatchAll" ma:showField="CatchAllData" ma:web="7fc20cd3-1100-4f16-8b44-d5bedcacdb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c20cd3-1100-4f16-8b44-d5bedcacdb72" xsi:nil="true"/>
    <lcf76f155ced4ddcb4097134ff3c332f xmlns="b493211f-7254-4381-b8c8-5130e2661f7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95188BD-8E28-4BD7-B9FC-4D601655C7F0}">
  <ds:schemaRefs>
    <ds:schemaRef ds:uri="http://schemas.microsoft.com/sharepoint/v3/contenttype/forms"/>
  </ds:schemaRefs>
</ds:datastoreItem>
</file>

<file path=customXml/itemProps2.xml><?xml version="1.0" encoding="utf-8"?>
<ds:datastoreItem xmlns:ds="http://schemas.openxmlformats.org/officeDocument/2006/customXml" ds:itemID="{941C6B3A-CD29-4420-9899-8028C33E07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93211f-7254-4381-b8c8-5130e2661f70"/>
    <ds:schemaRef ds:uri="7fc20cd3-1100-4f16-8b44-d5bedcacdb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6B0BE7-0983-4D43-BD09-F3CD1AF7058A}">
  <ds:schemaRefs>
    <ds:schemaRef ds:uri="http://schemas.microsoft.com/office/2006/documentManagement/types"/>
    <ds:schemaRef ds:uri="http://schemas.microsoft.com/office/2006/metadata/properties"/>
    <ds:schemaRef ds:uri="http://www.w3.org/XML/1998/namespace"/>
    <ds:schemaRef ds:uri="http://purl.org/dc/elements/1.1/"/>
    <ds:schemaRef ds:uri="http://purl.org/dc/terms/"/>
    <ds:schemaRef ds:uri="http://schemas.openxmlformats.org/package/2006/metadata/core-properties"/>
    <ds:schemaRef ds:uri="http://schemas.microsoft.com/office/infopath/2007/PartnerControls"/>
    <ds:schemaRef ds:uri="7fc20cd3-1100-4f16-8b44-d5bedcacdb72"/>
    <ds:schemaRef ds:uri="b493211f-7254-4381-b8c8-5130e2661f7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(参考 2023予算）各種備品等明細</vt:lpstr>
      <vt:lpstr>（参考 2023予算） 研究研修費 </vt:lpstr>
      <vt:lpstr>（川田提案 2024予算）各種備品等明細 </vt:lpstr>
      <vt:lpstr>（川田提案 2024予算） 研究研修費  </vt:lpstr>
      <vt:lpstr> ヘルパーおもと園</vt:lpstr>
      <vt:lpstr>（川田提案 2025予算）各種備品等明細  (2)</vt:lpstr>
      <vt:lpstr>（川田提案 2025予算） 研究研修費   (2)</vt:lpstr>
      <vt:lpstr>医療法人 6-1.医療・備品</vt:lpstr>
      <vt:lpstr>医療法人 6-2 研究研修費</vt:lpstr>
      <vt:lpstr>医療法人 6-3 リース料</vt:lpstr>
      <vt:lpstr>医療法人 6-4 一括償却資産</vt:lpstr>
      <vt:lpstr>医療法人6-4 減価償却費</vt:lpstr>
      <vt:lpstr>※入力下さい ヘルパーおもと園 (2)</vt:lpstr>
      <vt:lpstr>' ヘルパーおもと園'!Print_Area</vt:lpstr>
      <vt:lpstr>'（参考 2023予算） 研究研修費 '!Print_Area</vt:lpstr>
      <vt:lpstr>'(参考 2023予算）各種備品等明細'!Print_Area</vt:lpstr>
      <vt:lpstr>'（川田提案 2024予算） 研究研修費  '!Print_Area</vt:lpstr>
      <vt:lpstr>'（川田提案 2024予算）各種備品等明細 '!Print_Area</vt:lpstr>
      <vt:lpstr>'（川田提案 2025予算） 研究研修費   (2)'!Print_Area</vt:lpstr>
      <vt:lpstr>'（川田提案 2025予算）各種備品等明細  (2)'!Print_Area</vt:lpstr>
      <vt:lpstr>'※入力下さい ヘルパーおもと園 (2)'!Print_Area</vt:lpstr>
      <vt:lpstr>'医療法人 6-2 研究研修費'!Print_Area</vt:lpstr>
      <vt:lpstr>'医療法人 6-3 リース料'!Print_Area</vt:lpstr>
      <vt:lpstr>Print_Area</vt:lpstr>
      <vt:lpstr>'(参考 2023予算）各種備品等明細'!Print_Titles</vt:lpstr>
      <vt:lpstr>'（川田提案 2024予算）各種備品等明細 '!Print_Titles</vt:lpstr>
      <vt:lpstr>'（川田提案 2025予算）各種備品等明細  (2)'!Print_Titles</vt:lpstr>
      <vt:lpstr>'医療法人 6-1.医療・備品'!Print_Titles</vt:lpstr>
      <vt:lpstr>'医療法人 6-4 一括償却資産'!Print_Titles</vt:lpstr>
      <vt:lpstr>'医療法人6-4 減価償却費'!Print_Titles</vt:lpstr>
    </vt:vector>
  </TitlesOfParts>
  <Manager/>
  <Company>SIGEMASA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kinjo</dc:creator>
  <cp:keywords/>
  <dc:description/>
  <cp:lastModifiedBy>川田 渉</cp:lastModifiedBy>
  <cp:revision/>
  <cp:lastPrinted>2025-03-09T00:45:49Z</cp:lastPrinted>
  <dcterms:created xsi:type="dcterms:W3CDTF">2002-03-05T14:47:39Z</dcterms:created>
  <dcterms:modified xsi:type="dcterms:W3CDTF">2025-03-09T00:46:17Z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0x010100D434229C528ECF44AEBB4FC4ED6C3666</vt:lpwstr>
  </property>
  <property fmtid="{D5CDD505-2E9C-101B-9397-08002B2CF9AE}" pid="3" name="ComplianceAssetId">
    <vt:lpwstr/>
  </property>
  <property fmtid="{D5CDD505-2E9C-101B-9397-08002B2CF9AE}" pid="4" name="_ExtendedDescription">
    <vt:lpwstr/>
  </property>
  <property fmtid="{D5CDD505-2E9C-101B-9397-08002B2CF9AE}" pid="5" name="MediaServiceImageTags">
    <vt:lpwstr/>
  </property>
</Properties>
</file>